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96"/>
  </bookViews>
  <sheets>
    <sheet name="指标分配方案" sheetId="4" r:id="rId1"/>
    <sheet name="学院定向奖学金" sheetId="9" r:id="rId2"/>
  </sheets>
  <definedNames>
    <definedName name="_xlnm.Print_Area" localSheetId="0">指标分配方案!$A$1:$V$10</definedName>
  </definedNames>
  <calcPr calcId="144525"/>
</workbook>
</file>

<file path=xl/sharedStrings.xml><?xml version="1.0" encoding="utf-8"?>
<sst xmlns="http://schemas.openxmlformats.org/spreadsheetml/2006/main" count="85" uniqueCount="62">
  <si>
    <t>2021年度研究生企业奖学金、学习优秀奖学金指标分配方案</t>
  </si>
  <si>
    <t>序号</t>
  </si>
  <si>
    <t>奖学金名称</t>
  </si>
  <si>
    <t>类型</t>
  </si>
  <si>
    <t>资助总额</t>
  </si>
  <si>
    <t>评选总指标</t>
  </si>
  <si>
    <t>资助
标准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</si>
  <si>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</si>
  <si>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</si>
  <si>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</si>
  <si>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</si>
  <si>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</si>
  <si>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</si>
  <si>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</si>
  <si>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</si>
  <si>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</si>
  <si>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</si>
  <si>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马克思主义学院</t>
  </si>
  <si>
    <t>外国语学院</t>
  </si>
  <si>
    <t>非常规油气科学技术研究院</t>
  </si>
  <si>
    <t>评选条件</t>
  </si>
  <si>
    <t>报送材料</t>
  </si>
  <si>
    <t>备注</t>
  </si>
  <si>
    <t>硕士参评人数</t>
  </si>
  <si>
    <t>博士参评人数</t>
  </si>
  <si>
    <t>参评总人数</t>
  </si>
  <si>
    <t>中国石油奖学金
（基金会）</t>
  </si>
  <si>
    <t>博士</t>
  </si>
  <si>
    <t>按照研究生手册上优秀研究生奖学金的评定标准进行评选。
1.全日制非定向档案到校；
2.处分未解除者不具备参评资格；
3.智育成绩排名和综合测评专业前30%；
4.创新能力强，论文在核心期刊发表，取得国家发明专利、获省部级以上大赛名次者优先。</t>
  </si>
  <si>
    <r>
      <rPr>
        <b/>
        <sz val="8"/>
        <rFont val="宋体"/>
        <charset val="134"/>
      </rPr>
      <t>电子版</t>
    </r>
    <r>
      <rPr>
        <sz val="8"/>
        <rFont val="宋体"/>
        <charset val="134"/>
      </rPr>
      <t xml:space="preserve">：汇总表、申请表（见附件3）
</t>
    </r>
    <r>
      <rPr>
        <b/>
        <sz val="8"/>
        <rFont val="宋体"/>
        <charset val="134"/>
      </rPr>
      <t>纸质版：</t>
    </r>
    <r>
      <rPr>
        <sz val="8"/>
        <rFont val="宋体"/>
        <charset val="134"/>
      </rPr>
      <t>汇总表、申请表（两份，签名部分必须为手签，其他可打印）、感谢信（手写一份，1500-2000字）</t>
    </r>
  </si>
  <si>
    <t>石大红色横线信纸（首行居中：感谢信；第二行顶格：尊敬的中国石油天然气集团公司；第三行：首行缩进两字符后开始写正文；结尾此致敬礼+学院姓名日期落款）</t>
  </si>
  <si>
    <t>硕士</t>
  </si>
  <si>
    <t>学习优秀奖学金</t>
  </si>
  <si>
    <t>1.全日制非定向档案到校
2.处分未解除者不具备参评资格
3.智育成绩排名专业前15%综合测评成绩排名专业前60%</t>
  </si>
  <si>
    <r>
      <rPr>
        <b/>
        <sz val="8"/>
        <rFont val="宋体"/>
        <charset val="134"/>
      </rPr>
      <t>纸质版和电子版</t>
    </r>
    <r>
      <rPr>
        <sz val="8"/>
        <rFont val="宋体"/>
        <charset val="134"/>
      </rPr>
      <t>汇总表</t>
    </r>
  </si>
  <si>
    <t>按照学院学生实际情况进行评选，指标可以不用完</t>
  </si>
  <si>
    <t>备注：由于设奖单位对获奖学生所在学院和专业的特殊要求，部分学院的获奖比例高于其他学院。</t>
  </si>
  <si>
    <t>2021年度研究生企业奖学金、学习优秀奖学金指标分配方案（学院定向奖学金）</t>
  </si>
  <si>
    <t>信息学院</t>
  </si>
  <si>
    <t>经管学院</t>
  </si>
  <si>
    <t>沈平平奖学金
（石工学院定向）</t>
  </si>
  <si>
    <t>石油工程学院定向奖学金，评选细则根据协议执行。
石油与天然气工程学科科研表现突出的硕士研究生1名，博士研究生1名，在三年级学生中评选。获奖学生须达到国家奖学金的评选标准，学习成绩优异,科研能力显著,发展潜力突出。研究生在学术上获得创新性成果，在国内外期刊上以第一作者身份发表过高水平论文，申请或获得授权发明专利；积极参加社会实践和科技创新活动，获市级以上奖励者优先；在提高原油采收率新理论、新方法、新技术方面成绩特别突出，并有相应的高水平学术论文或发明专利佐证，可以申请破格评选，由评审委员会开会讨论决定。</t>
  </si>
  <si>
    <t>电子版：汇总表（通用）、申请表、个人事迹
纸质版：汇总表、申请表、感谢信</t>
  </si>
  <si>
    <t>石大红色横线信纸（首行居中：感谢信；第二行顶格：尊敬的沈平平教授；第三行：首行缩进两字符后开始写正文；结尾此致敬礼+学院姓名日期落款）</t>
  </si>
  <si>
    <t>王鸿勋石油工程奖学金
（石工学院定向）</t>
  </si>
  <si>
    <t>研究生</t>
  </si>
  <si>
    <t>石油工程学院定向奖学金，评选细则根据协议执行。</t>
  </si>
  <si>
    <t>石大红色横线信纸（首行居中：感谢信；第二行顶格：尊敬的王鸿勋教授；第三行：首行缩进两字符后开始写正文；结尾此致敬礼+学院姓名日期落款）</t>
  </si>
  <si>
    <t>万华化学集团奖学金
（化工学院定向）</t>
  </si>
  <si>
    <t>化工学院定向奖学金，评选细则根据协议执行。</t>
  </si>
  <si>
    <t>石大红色横线信纸（首行居中：感谢信；第二行顶格：尊敬的万华化学集团股份有限公司；第三行：首行缩进两字符后开始写正文；结尾此致敬礼+学院姓名日期落款）</t>
  </si>
  <si>
    <t>淄博热电集团奖学金（化工学院定向）</t>
  </si>
  <si>
    <t>硕士二、三年级
博士三、四年级</t>
  </si>
  <si>
    <t>石大红色横线信纸（首行居中：感谢信；第二行顶格：尊敬的山东淄博热电集团有限公司；第三行：首行缩进两字符后开始写正文；结尾此致敬礼+学院姓名日期落款）</t>
  </si>
  <si>
    <t>赛思科技奖学金（信息学院定向）</t>
  </si>
  <si>
    <t>信息科学与工程学院定向奖学金。</t>
  </si>
  <si>
    <t>石大红色横线信纸（首行居中：感谢信；第二行顶格：尊敬的赛思科技（西安）有限公司；第三行：首行缩进两字符后开始写正文；结尾此致敬礼+学院姓名日期落款）</t>
  </si>
  <si>
    <t>大连期货奖学金（经管学院定向）</t>
  </si>
  <si>
    <t>2020级MBA</t>
  </si>
  <si>
    <t>一等：总人数10%，总奖金7500元；
二等：总人数20%，总奖金8000元；
三等：总人数20%，总奖金4500元。</t>
  </si>
  <si>
    <t>经管学院定向奖学金，奖励我校经济管理学院与格林大华联合举办的2021年“期货高效人才培训班”中品学兼优、综合素质好，在培训课程中表现优异的2020级MBA班学生。</t>
  </si>
  <si>
    <t>等待通知进行评选</t>
  </si>
</sst>
</file>

<file path=xl/styles.xml><?xml version="1.0" encoding="utf-8"?>
<styleSheet xmlns="http://schemas.openxmlformats.org/spreadsheetml/2006/main">
  <numFmts count="6">
    <numFmt numFmtId="176" formatCode="\¥#,##0;\¥\-#,#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_);[Red]\(0\)"/>
  </numFmts>
  <fonts count="34"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6"/>
      <name val="宋体"/>
      <charset val="134"/>
    </font>
    <font>
      <sz val="8"/>
      <name val="宋体"/>
      <charset val="134"/>
    </font>
    <font>
      <b/>
      <sz val="8"/>
      <color rgb="FFFF000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8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sz val="11"/>
      <color indexed="20"/>
      <name val="Tahoma"/>
      <charset val="134"/>
    </font>
    <font>
      <sz val="10"/>
      <name val="Arial"/>
      <charset val="134"/>
    </font>
    <font>
      <sz val="11"/>
      <color indexed="17"/>
      <name val="Tahoma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</borders>
  <cellStyleXfs count="16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0" fillId="0" borderId="0"/>
    <xf numFmtId="44" fontId="1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0" fillId="0" borderId="0"/>
    <xf numFmtId="0" fontId="12" fillId="17" borderId="0" applyNumberFormat="0" applyBorder="0" applyAlignment="0" applyProtection="0">
      <alignment vertical="center"/>
    </xf>
    <xf numFmtId="0" fontId="0" fillId="0" borderId="0"/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8" fillId="13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7" fillId="20" borderId="13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2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0" fillId="0" borderId="0"/>
    <xf numFmtId="0" fontId="0" fillId="0" borderId="0">
      <alignment vertical="center"/>
    </xf>
    <xf numFmtId="0" fontId="10" fillId="0" borderId="0"/>
    <xf numFmtId="0" fontId="1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9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wrapText="1" shrinkToFit="1"/>
    </xf>
    <xf numFmtId="176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left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left" vertical="center" wrapText="1" shrinkToFi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6" fillId="0" borderId="0" xfId="0" applyFont="1" applyFill="1">
      <alignment vertical="center"/>
    </xf>
    <xf numFmtId="177" fontId="6" fillId="0" borderId="0" xfId="0" applyNumberFormat="1" applyFont="1" applyFill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5" fillId="3" borderId="3" xfId="154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5" fillId="3" borderId="3" xfId="154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2" borderId="3" xfId="154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left" vertical="center" wrapText="1" shrinkToFit="1"/>
    </xf>
    <xf numFmtId="176" fontId="4" fillId="0" borderId="5" xfId="0" applyNumberFormat="1" applyFont="1" applyFill="1" applyBorder="1" applyAlignment="1">
      <alignment horizontal="center" vertical="center" wrapText="1" shrinkToFit="1"/>
    </xf>
    <xf numFmtId="176" fontId="4" fillId="0" borderId="2" xfId="0" applyNumberFormat="1" applyFont="1" applyFill="1" applyBorder="1" applyAlignment="1">
      <alignment horizontal="left" vertical="center" wrapText="1" shrinkToFit="1"/>
    </xf>
    <xf numFmtId="176" fontId="4" fillId="0" borderId="2" xfId="0" applyNumberFormat="1" applyFont="1" applyFill="1" applyBorder="1" applyAlignment="1">
      <alignment horizontal="center" vertical="center" wrapText="1" shrinkToFit="1"/>
    </xf>
    <xf numFmtId="176" fontId="4" fillId="0" borderId="4" xfId="0" applyNumberFormat="1" applyFont="1" applyFill="1" applyBorder="1" applyAlignment="1">
      <alignment horizontal="left" vertical="center" wrapText="1" shrinkToFit="1"/>
    </xf>
    <xf numFmtId="176" fontId="4" fillId="0" borderId="4" xfId="0" applyNumberFormat="1" applyFont="1" applyFill="1" applyBorder="1" applyAlignment="1">
      <alignment horizontal="center" vertical="center" wrapText="1" shrinkToFit="1"/>
    </xf>
  </cellXfs>
  <cellStyles count="161">
    <cellStyle name="常规" xfId="0" builtinId="0"/>
    <cellStyle name="货币[0]" xfId="1" builtinId="7"/>
    <cellStyle name="输入" xfId="2" builtinId="20"/>
    <cellStyle name="常规 2_国家助学金" xfId="3"/>
    <cellStyle name="货币" xfId="4" builtinId="4"/>
    <cellStyle name="常规 44" xfId="5"/>
    <cellStyle name="常规 39" xfId="6"/>
    <cellStyle name="20% - 强调文字颜色 3" xfId="7" builtinId="38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常规 4 13" xfId="13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常规 4 12" xfId="20"/>
    <cellStyle name="标题 4" xfId="21" builtinId="19"/>
    <cellStyle name="警告文本" xfId="22" builtinId="11"/>
    <cellStyle name="标题" xfId="23" builtinId="15"/>
    <cellStyle name="常规 5 2" xfId="24"/>
    <cellStyle name="解释性文本" xfId="25" builtinId="53"/>
    <cellStyle name="常规 75" xfId="26"/>
    <cellStyle name="常规 5 12" xfId="27"/>
    <cellStyle name="差_奖学金汇总" xfId="28"/>
    <cellStyle name="标题 1" xfId="29" builtinId="16"/>
    <cellStyle name="标题 2" xfId="30" builtinId="17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常规 31" xfId="36"/>
    <cellStyle name="常规 26" xfId="37"/>
    <cellStyle name="检查单元格" xfId="38" builtinId="23"/>
    <cellStyle name="差_Sheet1" xfId="39"/>
    <cellStyle name="20% - 强调文字颜色 6" xfId="40" builtinId="50"/>
    <cellStyle name="强调文字颜色 2" xfId="41" builtinId="33"/>
    <cellStyle name="链接单元格" xfId="42" builtinId="24"/>
    <cellStyle name="汇总" xfId="43" builtinId="25"/>
    <cellStyle name="好" xfId="44" builtinId="26"/>
    <cellStyle name="差_助学金汇总" xfId="45"/>
    <cellStyle name="适中" xfId="46" builtinId="28"/>
    <cellStyle name="20% - 强调文字颜色 5" xfId="47" builtinId="46"/>
    <cellStyle name="常规 8 2" xfId="48"/>
    <cellStyle name="强调文字颜色 1" xfId="49" builtinId="29"/>
    <cellStyle name="20% - 强调文字颜色 1" xfId="50" builtinId="30"/>
    <cellStyle name="40% - 强调文字颜色 1" xfId="51" builtinId="31"/>
    <cellStyle name="20% - 强调文字颜色 2" xfId="52" builtinId="34"/>
    <cellStyle name="40% - 强调文字颜色 2" xfId="53" builtinId="35"/>
    <cellStyle name="强调文字颜色 3" xfId="54" builtinId="37"/>
    <cellStyle name="强调文字颜色 4" xfId="55" builtinId="41"/>
    <cellStyle name="20% - 强调文字颜色 4" xfId="56" builtinId="42"/>
    <cellStyle name="40% - 强调文字颜色 4" xfId="57" builtinId="43"/>
    <cellStyle name="强调文字颜色 5" xfId="58" builtinId="45"/>
    <cellStyle name="常规 11 11" xfId="59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差_所有助学金汇总" xfId="65"/>
    <cellStyle name="常规 9_国家助学金" xfId="66"/>
    <cellStyle name="Neutral" xfId="67"/>
    <cellStyle name="差_西部开发助学工程减免学费名单" xfId="68"/>
    <cellStyle name="差_各项指标分配" xfId="69"/>
    <cellStyle name="常规 16 2" xfId="70"/>
    <cellStyle name="Good" xfId="71"/>
    <cellStyle name="常规 10" xfId="72"/>
    <cellStyle name="好_所有助学金汇总" xfId="73"/>
    <cellStyle name="常规 10 2" xfId="74"/>
    <cellStyle name="Accent3" xfId="75"/>
    <cellStyle name="差_Sheet1_奖学金汇总" xfId="76"/>
    <cellStyle name="常规 10 9" xfId="77"/>
    <cellStyle name="常规 11 2" xfId="78"/>
    <cellStyle name="常规 11 6" xfId="79"/>
    <cellStyle name="常规 11 9" xfId="80"/>
    <cellStyle name="常规 12" xfId="81"/>
    <cellStyle name="常规 12 2" xfId="82"/>
    <cellStyle name="常规 12 9" xfId="83"/>
    <cellStyle name="常规 13" xfId="84"/>
    <cellStyle name="常规 13 2" xfId="85"/>
    <cellStyle name="常规 13 9" xfId="86"/>
    <cellStyle name="常规 14" xfId="87"/>
    <cellStyle name="常规 14 10" xfId="88"/>
    <cellStyle name="常规 14 11" xfId="89"/>
    <cellStyle name="常规 14 2" xfId="90"/>
    <cellStyle name="常规 14 9" xfId="91"/>
    <cellStyle name="常规 15" xfId="92"/>
    <cellStyle name="常规 15 2" xfId="93"/>
    <cellStyle name="常规 22" xfId="94"/>
    <cellStyle name="常规 17" xfId="95"/>
    <cellStyle name="常规 17 2" xfId="96"/>
    <cellStyle name="常规 23" xfId="97"/>
    <cellStyle name="常规 18" xfId="98"/>
    <cellStyle name="常规 2" xfId="99"/>
    <cellStyle name="常规 2 10" xfId="100"/>
    <cellStyle name="常规 2 16" xfId="101"/>
    <cellStyle name="常规 2 17" xfId="102"/>
    <cellStyle name="常规 2 2" xfId="103"/>
    <cellStyle name="常规 2 3" xfId="104"/>
    <cellStyle name="常规 24" xfId="105"/>
    <cellStyle name="常规 25" xfId="106"/>
    <cellStyle name="常规 32" xfId="107"/>
    <cellStyle name="常规 27" xfId="108"/>
    <cellStyle name="常规 33" xfId="109"/>
    <cellStyle name="常规 28" xfId="110"/>
    <cellStyle name="常规 34" xfId="111"/>
    <cellStyle name="常规 29" xfId="112"/>
    <cellStyle name="常规 3" xfId="113"/>
    <cellStyle name="常规 3 12" xfId="114"/>
    <cellStyle name="常规 3 2" xfId="115"/>
    <cellStyle name="常规 3 5" xfId="116"/>
    <cellStyle name="常规 3 6" xfId="117"/>
    <cellStyle name="常规 3_国家助学金" xfId="118"/>
    <cellStyle name="常规 40" xfId="119"/>
    <cellStyle name="常规 35" xfId="120"/>
    <cellStyle name="常规 42" xfId="121"/>
    <cellStyle name="常规 37" xfId="122"/>
    <cellStyle name="常规 43" xfId="123"/>
    <cellStyle name="常规 38" xfId="124"/>
    <cellStyle name="常规 4" xfId="125"/>
    <cellStyle name="常规 4 2" xfId="126"/>
    <cellStyle name="常规 41" xfId="127"/>
    <cellStyle name="常规 45" xfId="128"/>
    <cellStyle name="常规 46" xfId="129"/>
    <cellStyle name="常规 47" xfId="130"/>
    <cellStyle name="常规 9 12" xfId="131"/>
    <cellStyle name="常规 48" xfId="132"/>
    <cellStyle name="常规 49" xfId="133"/>
    <cellStyle name="常规 6 12" xfId="134"/>
    <cellStyle name="常规 5" xfId="135"/>
    <cellStyle name="常规 5 3" xfId="136"/>
    <cellStyle name="常规 58" xfId="137"/>
    <cellStyle name="常规 59" xfId="138"/>
    <cellStyle name="常规 6 2" xfId="139"/>
    <cellStyle name="常规 7" xfId="140"/>
    <cellStyle name="常规 7 12" xfId="141"/>
    <cellStyle name="常规 7 2" xfId="142"/>
    <cellStyle name="常规 72" xfId="143"/>
    <cellStyle name="常规 73" xfId="144"/>
    <cellStyle name="常规 74" xfId="145"/>
    <cellStyle name="常规 8" xfId="146"/>
    <cellStyle name="常规 8 12" xfId="147"/>
    <cellStyle name="常规 84 10" xfId="148"/>
    <cellStyle name="常规 89 10" xfId="149"/>
    <cellStyle name="常规 9" xfId="150"/>
    <cellStyle name="常规 9 2" xfId="151"/>
    <cellStyle name="常规 90 10" xfId="152"/>
    <cellStyle name="常规 91 10" xfId="153"/>
    <cellStyle name="常规_Sheet1" xfId="154"/>
    <cellStyle name="好_Sheet1" xfId="155"/>
    <cellStyle name="好_Sheet1_奖学金汇总" xfId="156"/>
    <cellStyle name="好_各项指标分配" xfId="157"/>
    <cellStyle name="好_奖学金汇总" xfId="158"/>
    <cellStyle name="好_西部开发助学工程减免学费名单" xfId="159"/>
    <cellStyle name="好_助学金汇总" xfId="16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view="pageBreakPreview" zoomScaleNormal="100" workbookViewId="0">
      <pane xSplit="2" ySplit="5" topLeftCell="C6" activePane="bottomRight" state="frozen"/>
      <selection/>
      <selection pane="topRight"/>
      <selection pane="bottomLeft"/>
      <selection pane="bottomRight" activeCell="T8" sqref="T8:T9"/>
    </sheetView>
  </sheetViews>
  <sheetFormatPr defaultColWidth="9" defaultRowHeight="24.95" customHeight="1"/>
  <cols>
    <col min="1" max="1" width="5.75" style="23" customWidth="1"/>
    <col min="2" max="2" width="12.125" style="23" customWidth="1"/>
    <col min="3" max="3" width="7" style="23" customWidth="1"/>
    <col min="4" max="4" width="8.875" style="23" customWidth="1"/>
    <col min="5" max="5" width="8.25" style="23" customWidth="1"/>
    <col min="6" max="9" width="9.75" style="23" customWidth="1"/>
    <col min="10" max="10" width="7.875" style="23" customWidth="1"/>
    <col min="11" max="11" width="9.125" style="23" customWidth="1"/>
    <col min="12" max="12" width="8.25" style="23" customWidth="1"/>
    <col min="13" max="13" width="7.5" style="23" customWidth="1"/>
    <col min="14" max="14" width="6.875" style="23" customWidth="1"/>
    <col min="15" max="16" width="7.75" style="23" customWidth="1"/>
    <col min="17" max="17" width="6.75" style="23" customWidth="1"/>
    <col min="18" max="19" width="7.625" style="23" customWidth="1"/>
    <col min="20" max="20" width="17.25" style="23" customWidth="1"/>
    <col min="21" max="21" width="13.25" style="23" customWidth="1"/>
    <col min="22" max="22" width="16.625" style="23" customWidth="1"/>
    <col min="23" max="16384" width="9" style="23"/>
  </cols>
  <sheetData>
    <row r="1" customHeight="1" spans="1:2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="19" customFormat="1" customHeight="1" spans="1:2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36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11" t="s">
        <v>20</v>
      </c>
      <c r="U2" s="11" t="s">
        <v>21</v>
      </c>
      <c r="V2" s="11" t="s">
        <v>22</v>
      </c>
    </row>
    <row r="3" s="19" customFormat="1" customHeight="1" spans="1:22">
      <c r="A3" s="25"/>
      <c r="B3" s="25"/>
      <c r="C3" s="25"/>
      <c r="D3" s="25"/>
      <c r="E3" s="25"/>
      <c r="F3" s="26" t="s">
        <v>23</v>
      </c>
      <c r="G3" s="27">
        <v>235</v>
      </c>
      <c r="H3" s="27">
        <v>268</v>
      </c>
      <c r="I3" s="27">
        <v>243</v>
      </c>
      <c r="J3" s="27">
        <v>239</v>
      </c>
      <c r="K3" s="27">
        <v>111</v>
      </c>
      <c r="L3" s="27">
        <v>161</v>
      </c>
      <c r="M3" s="27">
        <v>140</v>
      </c>
      <c r="N3" s="27">
        <v>157</v>
      </c>
      <c r="O3" s="27">
        <v>109</v>
      </c>
      <c r="P3" s="27">
        <v>245</v>
      </c>
      <c r="Q3" s="27">
        <v>24</v>
      </c>
      <c r="R3" s="27">
        <v>84</v>
      </c>
      <c r="S3" s="27">
        <v>131</v>
      </c>
      <c r="T3" s="37">
        <f>SUM(G3:S3)</f>
        <v>2147</v>
      </c>
      <c r="U3" s="11"/>
      <c r="V3" s="11"/>
    </row>
    <row r="4" s="19" customFormat="1" customHeight="1" spans="1:22">
      <c r="A4" s="25"/>
      <c r="B4" s="25"/>
      <c r="C4" s="25"/>
      <c r="D4" s="25"/>
      <c r="E4" s="25"/>
      <c r="F4" s="26" t="s">
        <v>24</v>
      </c>
      <c r="G4" s="27">
        <v>50</v>
      </c>
      <c r="H4" s="27">
        <v>75</v>
      </c>
      <c r="I4" s="27">
        <v>56</v>
      </c>
      <c r="J4" s="27">
        <v>38</v>
      </c>
      <c r="K4" s="27">
        <v>34</v>
      </c>
      <c r="L4" s="27">
        <v>17</v>
      </c>
      <c r="M4" s="27">
        <v>17</v>
      </c>
      <c r="N4" s="27">
        <v>8</v>
      </c>
      <c r="O4" s="27">
        <v>16</v>
      </c>
      <c r="P4" s="27">
        <v>17</v>
      </c>
      <c r="Q4" s="27">
        <v>7</v>
      </c>
      <c r="R4" s="27"/>
      <c r="S4" s="27">
        <v>15</v>
      </c>
      <c r="T4" s="37">
        <f t="shared" ref="T4:T5" si="0">SUM(G4:S4)</f>
        <v>350</v>
      </c>
      <c r="U4" s="11"/>
      <c r="V4" s="11"/>
    </row>
    <row r="5" s="19" customFormat="1" customHeight="1" spans="1:22">
      <c r="A5" s="28"/>
      <c r="B5" s="28"/>
      <c r="C5" s="28"/>
      <c r="D5" s="28"/>
      <c r="E5" s="28"/>
      <c r="F5" s="26" t="s">
        <v>25</v>
      </c>
      <c r="G5" s="29">
        <f>SUM(G3:G4)</f>
        <v>285</v>
      </c>
      <c r="H5" s="29">
        <f>SUM(H3:H4)</f>
        <v>343</v>
      </c>
      <c r="I5" s="29">
        <f>SUM(I3:I4)</f>
        <v>299</v>
      </c>
      <c r="J5" s="29">
        <f>SUM(J3:J4)</f>
        <v>277</v>
      </c>
      <c r="K5" s="29">
        <f t="shared" ref="K5:S5" si="1">SUM(K3:K4)</f>
        <v>145</v>
      </c>
      <c r="L5" s="29">
        <f t="shared" si="1"/>
        <v>178</v>
      </c>
      <c r="M5" s="29">
        <f t="shared" si="1"/>
        <v>157</v>
      </c>
      <c r="N5" s="29">
        <f t="shared" si="1"/>
        <v>165</v>
      </c>
      <c r="O5" s="29">
        <f t="shared" si="1"/>
        <v>125</v>
      </c>
      <c r="P5" s="29">
        <f t="shared" si="1"/>
        <v>262</v>
      </c>
      <c r="Q5" s="29">
        <f t="shared" si="1"/>
        <v>31</v>
      </c>
      <c r="R5" s="29">
        <f t="shared" si="1"/>
        <v>84</v>
      </c>
      <c r="S5" s="29">
        <f t="shared" si="1"/>
        <v>146</v>
      </c>
      <c r="T5" s="37">
        <f t="shared" si="0"/>
        <v>2497</v>
      </c>
      <c r="U5" s="11"/>
      <c r="V5" s="11"/>
    </row>
    <row r="6" s="20" customFormat="1" ht="87" customHeight="1" spans="1:22">
      <c r="A6" s="30">
        <v>1</v>
      </c>
      <c r="B6" s="31" t="s">
        <v>26</v>
      </c>
      <c r="C6" s="6" t="s">
        <v>27</v>
      </c>
      <c r="D6" s="8">
        <f>E6*F6</f>
        <v>18000</v>
      </c>
      <c r="E6" s="6">
        <v>3</v>
      </c>
      <c r="F6" s="8">
        <v>6000</v>
      </c>
      <c r="G6" s="6"/>
      <c r="H6" s="6"/>
      <c r="I6" s="6">
        <v>2</v>
      </c>
      <c r="J6" s="6">
        <v>1</v>
      </c>
      <c r="K6" s="6"/>
      <c r="L6" s="6"/>
      <c r="M6" s="6"/>
      <c r="N6" s="6"/>
      <c r="O6" s="6"/>
      <c r="P6" s="6"/>
      <c r="Q6" s="30"/>
      <c r="R6" s="38"/>
      <c r="S6" s="38"/>
      <c r="T6" s="14" t="s">
        <v>28</v>
      </c>
      <c r="U6" s="39" t="s">
        <v>29</v>
      </c>
      <c r="V6" s="15" t="s">
        <v>30</v>
      </c>
    </row>
    <row r="7" s="20" customFormat="1" ht="87" customHeight="1" spans="1:22">
      <c r="A7" s="32"/>
      <c r="B7" s="33"/>
      <c r="C7" s="6" t="s">
        <v>31</v>
      </c>
      <c r="D7" s="8">
        <f>E7*F7</f>
        <v>72000</v>
      </c>
      <c r="E7" s="6">
        <v>12</v>
      </c>
      <c r="F7" s="8">
        <v>6000</v>
      </c>
      <c r="G7" s="6">
        <v>2</v>
      </c>
      <c r="H7" s="6"/>
      <c r="I7" s="6"/>
      <c r="J7" s="6">
        <v>3</v>
      </c>
      <c r="K7" s="6">
        <v>2</v>
      </c>
      <c r="L7" s="6"/>
      <c r="M7" s="6"/>
      <c r="N7" s="6">
        <v>2</v>
      </c>
      <c r="O7" s="6">
        <v>1</v>
      </c>
      <c r="P7" s="6"/>
      <c r="Q7" s="6">
        <v>1</v>
      </c>
      <c r="R7" s="6"/>
      <c r="S7" s="6">
        <v>1</v>
      </c>
      <c r="T7" s="40"/>
      <c r="U7" s="41"/>
      <c r="V7" s="17"/>
    </row>
    <row r="8" s="21" customFormat="1" ht="55.5" customHeight="1" spans="1:22">
      <c r="A8" s="30">
        <v>2</v>
      </c>
      <c r="B8" s="34" t="s">
        <v>32</v>
      </c>
      <c r="C8" s="6" t="s">
        <v>27</v>
      </c>
      <c r="D8" s="8">
        <f>E8*F8</f>
        <v>34000</v>
      </c>
      <c r="E8" s="6">
        <v>17</v>
      </c>
      <c r="F8" s="8">
        <v>2000</v>
      </c>
      <c r="G8" s="32">
        <v>3</v>
      </c>
      <c r="H8" s="32">
        <v>3</v>
      </c>
      <c r="I8" s="32">
        <v>2</v>
      </c>
      <c r="J8" s="6">
        <v>2</v>
      </c>
      <c r="K8" s="6">
        <v>2</v>
      </c>
      <c r="L8" s="6">
        <v>1</v>
      </c>
      <c r="M8" s="6">
        <v>1</v>
      </c>
      <c r="N8" s="6"/>
      <c r="O8" s="6">
        <v>1</v>
      </c>
      <c r="P8" s="6">
        <v>1</v>
      </c>
      <c r="Q8" s="6"/>
      <c r="R8" s="6"/>
      <c r="S8" s="6">
        <v>1</v>
      </c>
      <c r="T8" s="42" t="s">
        <v>33</v>
      </c>
      <c r="U8" s="43" t="s">
        <v>34</v>
      </c>
      <c r="V8" s="15" t="s">
        <v>35</v>
      </c>
    </row>
    <row r="9" s="22" customFormat="1" ht="55.5" customHeight="1" spans="1:22">
      <c r="A9" s="32"/>
      <c r="B9" s="35"/>
      <c r="C9" s="6" t="s">
        <v>31</v>
      </c>
      <c r="D9" s="8">
        <f>E9*F9</f>
        <v>214000</v>
      </c>
      <c r="E9" s="6">
        <v>107</v>
      </c>
      <c r="F9" s="8">
        <v>2000</v>
      </c>
      <c r="G9" s="32">
        <v>12</v>
      </c>
      <c r="H9" s="32">
        <v>13</v>
      </c>
      <c r="I9" s="32">
        <v>12</v>
      </c>
      <c r="J9" s="6">
        <v>12</v>
      </c>
      <c r="K9" s="6">
        <v>6</v>
      </c>
      <c r="L9" s="6">
        <v>8</v>
      </c>
      <c r="M9" s="6">
        <v>7</v>
      </c>
      <c r="N9" s="6">
        <v>8</v>
      </c>
      <c r="O9" s="6">
        <v>5</v>
      </c>
      <c r="P9" s="6">
        <v>12</v>
      </c>
      <c r="Q9" s="6">
        <v>1</v>
      </c>
      <c r="R9" s="6">
        <v>4</v>
      </c>
      <c r="S9" s="6">
        <v>7</v>
      </c>
      <c r="T9" s="44"/>
      <c r="U9" s="45"/>
      <c r="V9" s="17"/>
    </row>
    <row r="10" customHeight="1" spans="1:1">
      <c r="A10" s="23" t="s">
        <v>36</v>
      </c>
    </row>
  </sheetData>
  <mergeCells count="16">
    <mergeCell ref="A1:V1"/>
    <mergeCell ref="A2:A5"/>
    <mergeCell ref="A6:A7"/>
    <mergeCell ref="A8:A9"/>
    <mergeCell ref="B2:B5"/>
    <mergeCell ref="B6:B7"/>
    <mergeCell ref="B8:B9"/>
    <mergeCell ref="C2:C5"/>
    <mergeCell ref="D2:D5"/>
    <mergeCell ref="E2:E5"/>
    <mergeCell ref="T6:T7"/>
    <mergeCell ref="T8:T9"/>
    <mergeCell ref="U6:U7"/>
    <mergeCell ref="U8:U9"/>
    <mergeCell ref="V6:V7"/>
    <mergeCell ref="V8:V9"/>
  </mergeCells>
  <printOptions horizontalCentered="1"/>
  <pageMargins left="0.708661417322835" right="0.708661417322835" top="0.748031496062992" bottom="0.748031496062992" header="0.31496062992126" footer="0.31496062992126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view="pageBreakPreview" zoomScale="115" zoomScaleNormal="100" workbookViewId="0">
      <selection activeCell="A1" sqref="A1:M1"/>
    </sheetView>
  </sheetViews>
  <sheetFormatPr defaultColWidth="9" defaultRowHeight="14.25"/>
  <cols>
    <col min="1" max="1" width="5.75" customWidth="1"/>
    <col min="2" max="2" width="15.25" customWidth="1"/>
    <col min="3" max="4" width="9.75" customWidth="1"/>
    <col min="6" max="6" width="13.3666666666667" customWidth="1"/>
    <col min="7" max="7" width="9" style="1"/>
    <col min="11" max="11" width="40.7583333333333" customWidth="1"/>
    <col min="12" max="12" width="22.3916666666667" customWidth="1"/>
    <col min="13" max="13" width="26.0833333333333" customWidth="1"/>
  </cols>
  <sheetData>
    <row r="1" ht="34.5" customHeight="1" spans="1:13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8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8</v>
      </c>
      <c r="H2" s="5" t="s">
        <v>9</v>
      </c>
      <c r="I2" s="5" t="s">
        <v>38</v>
      </c>
      <c r="J2" s="5" t="s">
        <v>39</v>
      </c>
      <c r="K2" s="11" t="s">
        <v>20</v>
      </c>
      <c r="L2" s="11" t="s">
        <v>21</v>
      </c>
      <c r="M2" s="11" t="s">
        <v>22</v>
      </c>
    </row>
    <row r="3" ht="50" customHeight="1" spans="1:13">
      <c r="A3" s="6">
        <v>1</v>
      </c>
      <c r="B3" s="7" t="s">
        <v>40</v>
      </c>
      <c r="C3" s="6" t="s">
        <v>27</v>
      </c>
      <c r="D3" s="8">
        <v>5000</v>
      </c>
      <c r="E3" s="6">
        <v>1</v>
      </c>
      <c r="F3" s="8">
        <v>5000</v>
      </c>
      <c r="G3" s="9">
        <v>1</v>
      </c>
      <c r="H3" s="6"/>
      <c r="I3" s="6"/>
      <c r="J3" s="6"/>
      <c r="K3" s="12" t="s">
        <v>41</v>
      </c>
      <c r="L3" s="13" t="s">
        <v>42</v>
      </c>
      <c r="M3" s="9" t="s">
        <v>43</v>
      </c>
    </row>
    <row r="4" ht="50" customHeight="1" spans="1:13">
      <c r="A4" s="6"/>
      <c r="B4" s="7"/>
      <c r="C4" s="6" t="s">
        <v>31</v>
      </c>
      <c r="D4" s="8">
        <v>5000</v>
      </c>
      <c r="E4" s="6">
        <v>1</v>
      </c>
      <c r="F4" s="8">
        <v>5000</v>
      </c>
      <c r="G4" s="9">
        <v>1</v>
      </c>
      <c r="H4" s="6"/>
      <c r="I4" s="6"/>
      <c r="J4" s="6"/>
      <c r="K4" s="12"/>
      <c r="L4" s="13"/>
      <c r="M4" s="9"/>
    </row>
    <row r="5" ht="42" spans="1:13">
      <c r="A5" s="6">
        <v>2</v>
      </c>
      <c r="B5" s="7" t="s">
        <v>44</v>
      </c>
      <c r="C5" s="6" t="s">
        <v>45</v>
      </c>
      <c r="D5" s="8">
        <v>10000</v>
      </c>
      <c r="E5" s="6">
        <v>2</v>
      </c>
      <c r="F5" s="8">
        <v>5000</v>
      </c>
      <c r="G5" s="9">
        <v>2</v>
      </c>
      <c r="H5" s="6"/>
      <c r="I5" s="6"/>
      <c r="J5" s="6"/>
      <c r="K5" s="12" t="s">
        <v>46</v>
      </c>
      <c r="L5" s="13" t="s">
        <v>42</v>
      </c>
      <c r="M5" s="9" t="s">
        <v>47</v>
      </c>
    </row>
    <row r="6" ht="52.5" spans="1:13">
      <c r="A6" s="6">
        <v>3</v>
      </c>
      <c r="B6" s="7" t="s">
        <v>48</v>
      </c>
      <c r="C6" s="6" t="s">
        <v>31</v>
      </c>
      <c r="D6" s="8">
        <v>20000</v>
      </c>
      <c r="E6" s="6">
        <v>8</v>
      </c>
      <c r="F6" s="8">
        <v>2500</v>
      </c>
      <c r="G6" s="9"/>
      <c r="H6" s="6">
        <v>8</v>
      </c>
      <c r="I6" s="6"/>
      <c r="J6" s="6"/>
      <c r="K6" s="12" t="s">
        <v>49</v>
      </c>
      <c r="L6" s="13" t="s">
        <v>42</v>
      </c>
      <c r="M6" s="9" t="s">
        <v>50</v>
      </c>
    </row>
    <row r="7" ht="52.5" spans="1:13">
      <c r="A7" s="10">
        <v>4</v>
      </c>
      <c r="B7" s="7" t="s">
        <v>51</v>
      </c>
      <c r="C7" s="9" t="s">
        <v>52</v>
      </c>
      <c r="D7" s="8">
        <v>40000</v>
      </c>
      <c r="E7" s="6">
        <v>10</v>
      </c>
      <c r="F7" s="8">
        <v>4000</v>
      </c>
      <c r="G7" s="9"/>
      <c r="H7" s="9">
        <v>10</v>
      </c>
      <c r="I7" s="9"/>
      <c r="J7" s="9"/>
      <c r="K7" s="12" t="s">
        <v>49</v>
      </c>
      <c r="L7" s="9" t="s">
        <v>42</v>
      </c>
      <c r="M7" s="9" t="s">
        <v>53</v>
      </c>
    </row>
    <row r="8" ht="27" customHeight="1" spans="1:13">
      <c r="A8" s="10">
        <v>5</v>
      </c>
      <c r="B8" s="7" t="s">
        <v>54</v>
      </c>
      <c r="C8" s="6" t="s">
        <v>27</v>
      </c>
      <c r="D8" s="8">
        <v>4000</v>
      </c>
      <c r="E8" s="6">
        <v>2</v>
      </c>
      <c r="F8" s="8">
        <v>2000</v>
      </c>
      <c r="G8" s="9"/>
      <c r="H8" s="9"/>
      <c r="I8" s="9">
        <v>2</v>
      </c>
      <c r="J8" s="9"/>
      <c r="K8" s="14" t="s">
        <v>55</v>
      </c>
      <c r="L8" s="15" t="s">
        <v>42</v>
      </c>
      <c r="M8" s="15" t="s">
        <v>56</v>
      </c>
    </row>
    <row r="9" ht="27" customHeight="1" spans="1:13">
      <c r="A9" s="10"/>
      <c r="B9" s="7"/>
      <c r="C9" s="6" t="s">
        <v>31</v>
      </c>
      <c r="D9" s="8">
        <v>6000</v>
      </c>
      <c r="E9" s="6">
        <v>3</v>
      </c>
      <c r="F9" s="8">
        <v>2000</v>
      </c>
      <c r="G9" s="9"/>
      <c r="H9" s="9"/>
      <c r="I9" s="9">
        <v>3</v>
      </c>
      <c r="J9" s="9"/>
      <c r="K9" s="16"/>
      <c r="L9" s="17"/>
      <c r="M9" s="17"/>
    </row>
    <row r="10" ht="71" customHeight="1" spans="1:13">
      <c r="A10" s="10">
        <v>6</v>
      </c>
      <c r="B10" s="7" t="s">
        <v>57</v>
      </c>
      <c r="C10" s="7" t="s">
        <v>58</v>
      </c>
      <c r="D10" s="8">
        <v>20000</v>
      </c>
      <c r="E10" s="7">
        <v>12</v>
      </c>
      <c r="F10" s="7" t="s">
        <v>59</v>
      </c>
      <c r="G10" s="7"/>
      <c r="H10" s="7"/>
      <c r="I10" s="7"/>
      <c r="J10" s="7">
        <v>12</v>
      </c>
      <c r="K10" s="18" t="s">
        <v>60</v>
      </c>
      <c r="L10" s="7" t="s">
        <v>61</v>
      </c>
      <c r="M10" s="7"/>
    </row>
  </sheetData>
  <mergeCells count="11">
    <mergeCell ref="A1:M1"/>
    <mergeCell ref="A3:A4"/>
    <mergeCell ref="A8:A9"/>
    <mergeCell ref="B3:B4"/>
    <mergeCell ref="B8:B9"/>
    <mergeCell ref="K3:K4"/>
    <mergeCell ref="K8:K9"/>
    <mergeCell ref="L3:L4"/>
    <mergeCell ref="L8:L9"/>
    <mergeCell ref="M3:M4"/>
    <mergeCell ref="M8:M9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指标分配方案</vt:lpstr>
      <vt:lpstr>学院定向奖学金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齐乐</cp:lastModifiedBy>
  <dcterms:created xsi:type="dcterms:W3CDTF">2008-09-16T06:15:00Z</dcterms:created>
  <cp:lastPrinted>2019-10-21T02:58:00Z</cp:lastPrinted>
  <dcterms:modified xsi:type="dcterms:W3CDTF">2021-11-01T08:33:09Z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A6359F97395D472BA61699D0139CFEB0</vt:lpwstr>
  </property>
  <property fmtid="{D5CDD505-2E9C-101B-9397-08002B2CF9AE}" pid="3" name="KSOProductBuildVer">
    <vt:lpwstr>2052-11.1.0.10938</vt:lpwstr>
  </property>
</Properties>
</file>