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filterPrivacy="1" defaultThemeVersion="124226"/>
  <xr:revisionPtr revIDLastSave="0" documentId="13_ncr:1_{DAFF7230-9C2E-4417-A3F0-1834C88218F3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管理科学与工程" sheetId="10" r:id="rId1"/>
    <sheet name="技术经济及管理" sheetId="11" r:id="rId2"/>
    <sheet name="金融学" sheetId="1" r:id="rId3"/>
    <sheet name="产业经济学" sheetId="2" r:id="rId4"/>
    <sheet name="会计学" sheetId="5" r:id="rId5"/>
    <sheet name="企业管理" sheetId="6" r:id="rId6"/>
    <sheet name="全英文" sheetId="9" r:id="rId7"/>
    <sheet name="会计专硕" sheetId="12" r:id="rId8"/>
    <sheet name="金融专硕" sheetId="13" r:id="rId9"/>
    <sheet name="全日制MBA" sheetId="14" r:id="rId10"/>
  </sheets>
  <externalReferences>
    <externalReference r:id="rId11"/>
  </externalReferences>
  <definedNames>
    <definedName name="_xlnm._FilterDatabase" localSheetId="3" hidden="1">产业经济学!$A$1:$P$11</definedName>
  </definedNames>
  <calcPr calcId="191029"/>
</workbook>
</file>

<file path=xl/calcChain.xml><?xml version="1.0" encoding="utf-8"?>
<calcChain xmlns="http://schemas.openxmlformats.org/spreadsheetml/2006/main">
  <c r="O100" i="14" l="1"/>
  <c r="O99" i="14"/>
  <c r="O98" i="14"/>
  <c r="O97" i="14"/>
  <c r="O96" i="14"/>
  <c r="O95" i="14"/>
  <c r="O94" i="14"/>
  <c r="O93" i="14"/>
  <c r="O92" i="14"/>
  <c r="O91" i="14"/>
  <c r="O90" i="14"/>
  <c r="O89" i="14"/>
  <c r="O88" i="14"/>
  <c r="O87" i="14"/>
  <c r="O86" i="14"/>
  <c r="O85" i="14"/>
  <c r="O84" i="14"/>
  <c r="O83" i="14"/>
  <c r="O82" i="14"/>
  <c r="O81" i="14"/>
  <c r="O80" i="14"/>
  <c r="O79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G9" i="13" l="1"/>
  <c r="J9" i="13" s="1"/>
  <c r="G8" i="13"/>
  <c r="G7" i="13"/>
  <c r="J7" i="13" s="1"/>
  <c r="G6" i="13"/>
  <c r="J6" i="13" s="1"/>
  <c r="J5" i="13"/>
  <c r="G5" i="13"/>
  <c r="G4" i="13"/>
  <c r="J48" i="13" s="1"/>
  <c r="J8" i="13" l="1"/>
  <c r="J11" i="13"/>
  <c r="J17" i="13"/>
  <c r="J25" i="13"/>
  <c r="J33" i="13"/>
  <c r="J41" i="13"/>
  <c r="J12" i="13"/>
  <c r="J19" i="13"/>
  <c r="J27" i="13"/>
  <c r="J35" i="13"/>
  <c r="J43" i="13"/>
  <c r="J13" i="13"/>
  <c r="J21" i="13"/>
  <c r="J29" i="13"/>
  <c r="J37" i="13"/>
  <c r="J45" i="13"/>
  <c r="J10" i="13"/>
  <c r="J15" i="13"/>
  <c r="J23" i="13"/>
  <c r="J31" i="13"/>
  <c r="J39" i="13"/>
  <c r="J47" i="13"/>
  <c r="J14" i="13"/>
  <c r="J16" i="13"/>
  <c r="J18" i="13"/>
  <c r="J20" i="13"/>
  <c r="J22" i="13"/>
  <c r="J24" i="13"/>
  <c r="J26" i="13"/>
  <c r="J28" i="13"/>
  <c r="J30" i="13"/>
  <c r="J32" i="13"/>
  <c r="J34" i="13"/>
  <c r="J36" i="13"/>
  <c r="J38" i="13"/>
  <c r="J40" i="13"/>
  <c r="J42" i="13"/>
  <c r="J44" i="13"/>
  <c r="J46" i="13"/>
  <c r="O5" i="1"/>
  <c r="O6" i="1"/>
  <c r="O7" i="1"/>
  <c r="O8" i="1"/>
  <c r="O9" i="1"/>
  <c r="O10" i="1"/>
  <c r="O11" i="1"/>
  <c r="O4" i="1"/>
</calcChain>
</file>

<file path=xl/sharedStrings.xml><?xml version="1.0" encoding="utf-8"?>
<sst xmlns="http://schemas.openxmlformats.org/spreadsheetml/2006/main" count="491" uniqueCount="306">
  <si>
    <t>学号</t>
  </si>
  <si>
    <t>姓名</t>
  </si>
  <si>
    <t>德育成绩</t>
  </si>
  <si>
    <t>智育成绩</t>
  </si>
  <si>
    <t>文体成绩</t>
  </si>
  <si>
    <t>总分</t>
  </si>
  <si>
    <t>名次</t>
  </si>
  <si>
    <t>基础分</t>
    <phoneticPr fontId="2" type="noConversion"/>
  </si>
  <si>
    <t>奖励分</t>
  </si>
  <si>
    <t>惩罚分</t>
  </si>
  <si>
    <t>学习成绩分</t>
    <phoneticPr fontId="2" type="noConversion"/>
  </si>
  <si>
    <t>基本分</t>
    <phoneticPr fontId="2" type="noConversion"/>
  </si>
  <si>
    <t>奖励分</t>
    <phoneticPr fontId="2" type="noConversion"/>
  </si>
  <si>
    <t>惩罚分</t>
    <phoneticPr fontId="2" type="noConversion"/>
  </si>
  <si>
    <t>总分</t>
    <phoneticPr fontId="2" type="noConversion"/>
  </si>
  <si>
    <r>
      <t>经济管理学院2020级</t>
    </r>
    <r>
      <rPr>
        <b/>
        <u/>
        <sz val="14"/>
        <rFont val="宋体"/>
        <family val="3"/>
        <charset val="134"/>
      </rPr>
      <t>金融学专业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</si>
  <si>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t>时丹阳</t>
  </si>
  <si>
    <t>李晶</t>
  </si>
  <si>
    <t>高冠群</t>
  </si>
  <si>
    <t>张妍</t>
  </si>
  <si>
    <t>姜宇桐</t>
  </si>
  <si>
    <t>汪泉宇</t>
  </si>
  <si>
    <t>刘宁宁</t>
  </si>
  <si>
    <t>栗聪聪</t>
  </si>
  <si>
    <t>周小丽</t>
  </si>
  <si>
    <t>刘力</t>
  </si>
  <si>
    <t>牛学利</t>
  </si>
  <si>
    <t>陈佳歆</t>
  </si>
  <si>
    <t>王倩</t>
  </si>
  <si>
    <t>马婷</t>
  </si>
  <si>
    <t>张钰琛</t>
  </si>
  <si>
    <t>林颖</t>
  </si>
  <si>
    <r>
      <t>经济管理学院2020级</t>
    </r>
    <r>
      <rPr>
        <b/>
        <u/>
        <sz val="14"/>
        <rFont val="宋体"/>
        <family val="3"/>
        <charset val="134"/>
      </rPr>
      <t>产业经济学专业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</si>
  <si>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r>
      <t>经济管理学院2020级</t>
    </r>
    <r>
      <rPr>
        <b/>
        <u/>
        <sz val="14"/>
        <rFont val="宋体"/>
        <family val="3"/>
        <charset val="134"/>
      </rPr>
      <t>会计学专业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</si>
  <si>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r>
      <t>经济管理学院2020级</t>
    </r>
    <r>
      <rPr>
        <b/>
        <u/>
        <sz val="14"/>
        <rFont val="宋体"/>
        <family val="3"/>
        <charset val="134"/>
      </rPr>
      <t>企业管理专业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</si>
  <si>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t>刘艺</t>
  </si>
  <si>
    <t>曹梦瑶</t>
  </si>
  <si>
    <t>吕桁宇</t>
  </si>
  <si>
    <t>刘雨航</t>
  </si>
  <si>
    <t>简璞</t>
  </si>
  <si>
    <t>张威</t>
  </si>
  <si>
    <t>孔藤藤</t>
  </si>
  <si>
    <t>薛玉妹</t>
  </si>
  <si>
    <t>欧成林</t>
  </si>
  <si>
    <t>于钟杰</t>
  </si>
  <si>
    <t>陆宽玉婷</t>
  </si>
  <si>
    <t>钟小春</t>
  </si>
  <si>
    <t>刘文静</t>
  </si>
  <si>
    <t>孙凯婕</t>
  </si>
  <si>
    <t>王雪霏</t>
  </si>
  <si>
    <r>
      <t>经济管理学院2020级</t>
    </r>
    <r>
      <rPr>
        <b/>
        <u/>
        <sz val="14"/>
        <rFont val="宋体"/>
        <family val="3"/>
        <charset val="134"/>
      </rPr>
      <t>全英文硕士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</si>
  <si>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t>黄建铭</t>
  </si>
  <si>
    <t>高鑫</t>
  </si>
  <si>
    <t>任琴博</t>
  </si>
  <si>
    <t>仵盈燃</t>
  </si>
  <si>
    <t>王璐</t>
  </si>
  <si>
    <t>朱海杰</t>
  </si>
  <si>
    <t>甘超</t>
  </si>
  <si>
    <t>寇嘉耘</t>
  </si>
  <si>
    <t>吴姝雅</t>
  </si>
  <si>
    <t>王卓娅</t>
  </si>
  <si>
    <t>郝亚微</t>
  </si>
  <si>
    <t>杨珂欣</t>
  </si>
  <si>
    <r>
      <t>经济管理学院2020级</t>
    </r>
    <r>
      <rPr>
        <b/>
        <u/>
        <sz val="14"/>
        <rFont val="宋体"/>
        <family val="3"/>
        <charset val="134"/>
      </rPr>
      <t>管理科学与工程专业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</si>
  <si>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t>刘绪康</t>
  </si>
  <si>
    <t>秦雪伦</t>
  </si>
  <si>
    <t>王婕</t>
  </si>
  <si>
    <t>张智琳</t>
  </si>
  <si>
    <t>梁安妮</t>
  </si>
  <si>
    <t>李志</t>
  </si>
  <si>
    <t>宋娜</t>
  </si>
  <si>
    <t>许泽林</t>
  </si>
  <si>
    <t>张文园</t>
  </si>
  <si>
    <t>王林林</t>
  </si>
  <si>
    <t>赵效蓉</t>
  </si>
  <si>
    <t>卢泽龙</t>
  </si>
  <si>
    <t>张舒琪</t>
  </si>
  <si>
    <t>张烽</t>
  </si>
  <si>
    <t>王楚伊</t>
  </si>
  <si>
    <t>王晨铭</t>
  </si>
  <si>
    <t>于富海</t>
  </si>
  <si>
    <t>谢雯丽</t>
  </si>
  <si>
    <t>马志达</t>
  </si>
  <si>
    <t>杨江夏</t>
  </si>
  <si>
    <r>
      <t>经济管理学院2020级</t>
    </r>
    <r>
      <rPr>
        <b/>
        <u/>
        <sz val="14"/>
        <rFont val="宋体"/>
        <family val="3"/>
        <charset val="134"/>
      </rPr>
      <t>技术经济及管理专业</t>
    </r>
    <r>
      <rPr>
        <b/>
        <sz val="14"/>
        <rFont val="宋体"/>
        <family val="3"/>
        <charset val="134"/>
      </rPr>
      <t>研究生综合测评汇总表</t>
    </r>
    <phoneticPr fontId="2" type="noConversion"/>
  </si>
  <si>
    <t>史淑琴</t>
    <phoneticPr fontId="12" type="noConversion"/>
  </si>
  <si>
    <t>崔天航</t>
    <phoneticPr fontId="12" type="noConversion"/>
  </si>
  <si>
    <t>王菁</t>
    <phoneticPr fontId="12" type="noConversion"/>
  </si>
  <si>
    <t>张月美</t>
    <phoneticPr fontId="12" type="noConversion"/>
  </si>
  <si>
    <t>王叶</t>
    <phoneticPr fontId="12" type="noConversion"/>
  </si>
  <si>
    <t>侯丹丹</t>
    <phoneticPr fontId="12" type="noConversion"/>
  </si>
  <si>
    <t>钟化鑫</t>
    <phoneticPr fontId="12" type="noConversion"/>
  </si>
  <si>
    <t>卞安娜</t>
    <phoneticPr fontId="12" type="noConversion"/>
  </si>
  <si>
    <t>谭惠文</t>
    <phoneticPr fontId="12" type="noConversion"/>
  </si>
  <si>
    <t>基础分</t>
  </si>
  <si>
    <t>学习成绩分</t>
  </si>
  <si>
    <t>基本分</t>
  </si>
  <si>
    <t>熊雨双</t>
  </si>
  <si>
    <t>冯林虎</t>
  </si>
  <si>
    <t>赵冠月</t>
  </si>
  <si>
    <t>王子钰</t>
  </si>
  <si>
    <t>顾娇艳</t>
  </si>
  <si>
    <t>李晨乐</t>
  </si>
  <si>
    <t>郝超颖</t>
  </si>
  <si>
    <t>王鹏伦</t>
  </si>
  <si>
    <t>柴怡彤</t>
  </si>
  <si>
    <t>杨新强</t>
  </si>
  <si>
    <t>李春梅</t>
  </si>
  <si>
    <t>徐玥</t>
  </si>
  <si>
    <t>王巧</t>
  </si>
  <si>
    <t>王星明英</t>
  </si>
  <si>
    <t>曲雪萌</t>
  </si>
  <si>
    <t>曾泽</t>
  </si>
  <si>
    <t>李千昊</t>
  </si>
  <si>
    <t>李张全</t>
  </si>
  <si>
    <t>施雪昀</t>
  </si>
  <si>
    <t>刘婷</t>
  </si>
  <si>
    <t>王静宜</t>
  </si>
  <si>
    <t>刘言煜</t>
  </si>
  <si>
    <t>张尚洁</t>
  </si>
  <si>
    <t>牛乐</t>
  </si>
  <si>
    <t>吴乐晗</t>
  </si>
  <si>
    <t>栗智</t>
  </si>
  <si>
    <t>刘月彤</t>
  </si>
  <si>
    <t>吴伟利</t>
  </si>
  <si>
    <t>吴菁健</t>
  </si>
  <si>
    <t>诺明伊日贵</t>
  </si>
  <si>
    <t>王雪秋</t>
  </si>
  <si>
    <t>总分</t>
    <phoneticPr fontId="1" type="noConversion"/>
  </si>
  <si>
    <t>总 分</t>
  </si>
  <si>
    <t>王子栋</t>
  </si>
  <si>
    <t>冯绍一</t>
  </si>
  <si>
    <t>凌蓉美盛</t>
  </si>
  <si>
    <t>刘琪琪</t>
  </si>
  <si>
    <t>杨惠英</t>
  </si>
  <si>
    <t>刘冠典</t>
  </si>
  <si>
    <t>孟栖</t>
  </si>
  <si>
    <t>苏江硕</t>
  </si>
  <si>
    <t>赵安然</t>
  </si>
  <si>
    <t>莫永刚</t>
  </si>
  <si>
    <t>杨镓诚</t>
  </si>
  <si>
    <t>柴虹</t>
  </si>
  <si>
    <t>傅爽</t>
  </si>
  <si>
    <t>周彬</t>
  </si>
  <si>
    <t>王锦涛</t>
  </si>
  <si>
    <t>荆嘉庆</t>
  </si>
  <si>
    <t>肖红艳</t>
  </si>
  <si>
    <t>李文晶</t>
  </si>
  <si>
    <t>龙梓桁</t>
  </si>
  <si>
    <t>李金铎</t>
  </si>
  <si>
    <t>李昊澜</t>
  </si>
  <si>
    <t>李昊恒</t>
  </si>
  <si>
    <t>王禹翔</t>
  </si>
  <si>
    <t>彭嘉鹏</t>
  </si>
  <si>
    <t>李俊</t>
  </si>
  <si>
    <t>陈琳</t>
  </si>
  <si>
    <t>于济铭</t>
  </si>
  <si>
    <t>赵雨</t>
  </si>
  <si>
    <t>韩雨晨</t>
  </si>
  <si>
    <t>聂玉洋</t>
  </si>
  <si>
    <t>王子涵</t>
  </si>
  <si>
    <t>李延达</t>
  </si>
  <si>
    <t>殷鸿</t>
  </si>
  <si>
    <t>林乐涛</t>
  </si>
  <si>
    <t>闫亦冰</t>
  </si>
  <si>
    <t>鲁鹏</t>
  </si>
  <si>
    <t>田妞妞</t>
  </si>
  <si>
    <t>孙岩</t>
  </si>
  <si>
    <t>王维一</t>
  </si>
  <si>
    <t>吴子棋</t>
  </si>
  <si>
    <t>陈卓函</t>
  </si>
  <si>
    <t>胡柏芳</t>
  </si>
  <si>
    <t>吕沂泽</t>
  </si>
  <si>
    <t>聂述晴</t>
  </si>
  <si>
    <t>周添碧</t>
  </si>
  <si>
    <t>经济管理学院2020级会计专业硕士研究生综合测评汇总表</t>
    <phoneticPr fontId="1" type="noConversion"/>
  </si>
  <si>
    <t>经济管理学院2020级金融专业硕士研究生综合测评汇总表</t>
    <phoneticPr fontId="1" type="noConversion"/>
  </si>
  <si>
    <t>魏春霞</t>
  </si>
  <si>
    <t>柒永芳</t>
  </si>
  <si>
    <t>王天一</t>
  </si>
  <si>
    <t>刘倩倩</t>
  </si>
  <si>
    <t>2020216186</t>
  </si>
  <si>
    <t>李曜轩</t>
  </si>
  <si>
    <t>贺子昱</t>
  </si>
  <si>
    <t>2020216193</t>
  </si>
  <si>
    <t>刘青</t>
  </si>
  <si>
    <t>2020216204</t>
  </si>
  <si>
    <t>娜迪拉.地木拉提</t>
    <phoneticPr fontId="2" type="noConversion"/>
  </si>
  <si>
    <t>2020216175</t>
  </si>
  <si>
    <t>惠卿</t>
  </si>
  <si>
    <t>薛晋丹</t>
  </si>
  <si>
    <t>李奇</t>
  </si>
  <si>
    <t>樊俊杰</t>
  </si>
  <si>
    <t>王钰莹</t>
  </si>
  <si>
    <t>刘思怡</t>
  </si>
  <si>
    <t>2020216157</t>
  </si>
  <si>
    <t>丁雪莎</t>
  </si>
  <si>
    <t>2020216181</t>
  </si>
  <si>
    <t>李宁宇</t>
  </si>
  <si>
    <t>2020216223</t>
  </si>
  <si>
    <t>王瑜</t>
  </si>
  <si>
    <t>施涛</t>
  </si>
  <si>
    <t>李鹏飞</t>
  </si>
  <si>
    <t>刘莉莉</t>
  </si>
  <si>
    <t>2020216229</t>
  </si>
  <si>
    <t>魏巍</t>
  </si>
  <si>
    <t>路童</t>
  </si>
  <si>
    <t>金艺</t>
  </si>
  <si>
    <t>2020216199</t>
  </si>
  <si>
    <t>罗倩</t>
  </si>
  <si>
    <t>2020216180</t>
  </si>
  <si>
    <t>李静文</t>
  </si>
  <si>
    <t>2020216177</t>
  </si>
  <si>
    <t>姜晓琳</t>
  </si>
  <si>
    <t>2020216244</t>
  </si>
  <si>
    <t>张倩</t>
  </si>
  <si>
    <t>2020216201</t>
  </si>
  <si>
    <t>马铋程</t>
  </si>
  <si>
    <t>杨宁</t>
  </si>
  <si>
    <t>杜敏</t>
  </si>
  <si>
    <t>2020216210</t>
  </si>
  <si>
    <t>王婧怡</t>
  </si>
  <si>
    <t>赵佳惠</t>
    <phoneticPr fontId="1" type="noConversion"/>
  </si>
  <si>
    <t>王妍娇</t>
  </si>
  <si>
    <t>2020216245</t>
  </si>
  <si>
    <t>张晓珊</t>
  </si>
  <si>
    <t>魏怡飞</t>
  </si>
  <si>
    <t>2020216241</t>
  </si>
  <si>
    <t>张甜</t>
  </si>
  <si>
    <t>吕岑</t>
  </si>
  <si>
    <t>2020216164</t>
  </si>
  <si>
    <t>房璐</t>
  </si>
  <si>
    <t>薛雅静</t>
  </si>
  <si>
    <t>赵丽</t>
  </si>
  <si>
    <t>2020216231</t>
  </si>
  <si>
    <t>肖润琴</t>
  </si>
  <si>
    <t>王雪</t>
  </si>
  <si>
    <t>2020216179</t>
  </si>
  <si>
    <t>李慧莹</t>
  </si>
  <si>
    <t>邓奇</t>
  </si>
  <si>
    <t>石成业</t>
  </si>
  <si>
    <t>2020216236</t>
  </si>
  <si>
    <t>杨欢成</t>
  </si>
  <si>
    <t>廖妍</t>
  </si>
  <si>
    <t>2020216202</t>
  </si>
  <si>
    <t>马旭珂</t>
  </si>
  <si>
    <t>李昱良</t>
  </si>
  <si>
    <t>宋慧玲</t>
  </si>
  <si>
    <t>何艺璇</t>
  </si>
  <si>
    <t>王磊</t>
  </si>
  <si>
    <t>王蕊</t>
  </si>
  <si>
    <t>栾晶晶</t>
  </si>
  <si>
    <t>王海宽</t>
  </si>
  <si>
    <t>程卓燕</t>
  </si>
  <si>
    <t>黄楠</t>
  </si>
  <si>
    <t>段筑勋</t>
  </si>
  <si>
    <t>2020216170</t>
  </si>
  <si>
    <t>胡凤琦</t>
  </si>
  <si>
    <t>苗越</t>
  </si>
  <si>
    <t>董婷</t>
  </si>
  <si>
    <t>庞舒元</t>
  </si>
  <si>
    <t>郝之洁</t>
  </si>
  <si>
    <t>2020216148</t>
  </si>
  <si>
    <t>白洁</t>
  </si>
  <si>
    <t>陈贝贝</t>
  </si>
  <si>
    <t>陈丹蕾</t>
  </si>
  <si>
    <t>黄蒙</t>
  </si>
  <si>
    <t>智淼</t>
  </si>
  <si>
    <t>苑琳</t>
  </si>
  <si>
    <t>王志欣</t>
  </si>
  <si>
    <t>李思静</t>
  </si>
  <si>
    <t>2020216154</t>
  </si>
  <si>
    <t>陈雅雯</t>
  </si>
  <si>
    <t>王丽媛</t>
  </si>
  <si>
    <t>张思宇</t>
  </si>
  <si>
    <t>2020216159</t>
  </si>
  <si>
    <t>杜静雯</t>
  </si>
  <si>
    <t>张秀文</t>
  </si>
  <si>
    <t>隋宗慧</t>
  </si>
  <si>
    <t>郭一凡</t>
  </si>
  <si>
    <t>王雨晴</t>
  </si>
  <si>
    <t>2020216218</t>
  </si>
  <si>
    <t>王岐</t>
  </si>
  <si>
    <t>2020216185</t>
  </si>
  <si>
    <t>李文宇</t>
  </si>
  <si>
    <t>李政</t>
  </si>
  <si>
    <t>张沛</t>
  </si>
  <si>
    <t>张义坤</t>
  </si>
  <si>
    <t>王丹</t>
  </si>
  <si>
    <t>张若思</t>
  </si>
  <si>
    <t>于亚男</t>
  </si>
  <si>
    <t>2020216153</t>
  </si>
  <si>
    <t>陈露昇</t>
  </si>
  <si>
    <t>王震</t>
  </si>
  <si>
    <t>杜佩璇</t>
  </si>
  <si>
    <t>刘思远</t>
  </si>
  <si>
    <t>季丽丽</t>
  </si>
  <si>
    <t>谭乐</t>
  </si>
  <si>
    <t>曾文伟</t>
  </si>
  <si>
    <t>许文龙</t>
  </si>
  <si>
    <t>熊杰</t>
  </si>
  <si>
    <t>娄蕴清</t>
  </si>
  <si>
    <t>经济管理学院2020级全日制MBA专业硕士研究生综合测评汇总表</t>
    <phoneticPr fontId="1" type="noConversion"/>
  </si>
  <si>
    <t>是否有挂科</t>
    <phoneticPr fontId="1" type="noConversion"/>
  </si>
  <si>
    <t>有</t>
    <phoneticPr fontId="1" type="noConversion"/>
  </si>
  <si>
    <t>未算完、不算排名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</si>
</sst>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);[Red]\(0.000\)"/>
    <numFmt numFmtId="177" formatCode="0_);[Red]\(0\)"/>
    <numFmt numFmtId="178" formatCode="0.0000_);[Red]\(0.0000\)"/>
    <numFmt numFmtId="179" formatCode="0.000_ "/>
    <numFmt numFmtId="180" formatCode="0.00_ "/>
  </numFmts>
  <fonts count="2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楷体_GB2312"/>
      <charset val="134"/>
    </font>
    <font>
      <sz val="10.5"/>
      <name val="宋体"/>
      <family val="3"/>
      <charset val="134"/>
    </font>
    <font>
      <b/>
      <u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9" fillId="0" borderId="0"/>
  </cellStyleXfs>
  <cellXfs count="87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9" fontId="1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vertical="center"/>
    </xf>
    <xf numFmtId="179" fontId="11" fillId="2" borderId="1" xfId="0" applyNumberFormat="1" applyFont="1" applyFill="1" applyBorder="1"/>
    <xf numFmtId="176" fontId="11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176" fontId="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13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80" fontId="15" fillId="0" borderId="1" xfId="0" applyNumberFormat="1" applyFont="1" applyBorder="1" applyAlignment="1">
      <alignment horizontal="center" vertical="center"/>
    </xf>
    <xf numFmtId="0" fontId="7" fillId="0" borderId="1" xfId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180" fontId="1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7" fillId="0" borderId="1" xfId="1" applyNumberFormat="1" applyBorder="1" applyAlignment="1">
      <alignment horizontal="center" vertical="center"/>
    </xf>
    <xf numFmtId="0" fontId="7" fillId="0" borderId="1" xfId="1" applyNumberForma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0" fillId="0" borderId="7" xfId="0" applyNumberFormat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177" fontId="20" fillId="0" borderId="7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/>
    <xf numFmtId="177" fontId="20" fillId="0" borderId="1" xfId="0" applyNumberFormat="1" applyFont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18" fillId="0" borderId="6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19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&#32423;&#37329;&#34701;&#19987;&#30805;&#19987;&#19994;&#32508;&#21512;&#27979;&#35780;&#27719;&#24635;-&#26368;&#32456;&#25552;&#20132;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汇总"/>
      <sheetName val="20级金融专硕德育明细"/>
      <sheetName val="20级金融专硕智育明细"/>
      <sheetName val="20级金融专硕文体明细"/>
    </sheetNames>
    <sheetDataSet>
      <sheetData sheetId="0"/>
      <sheetData sheetId="1"/>
      <sheetData sheetId="2">
        <row r="7">
          <cell r="H7">
            <v>85.994427239999993</v>
          </cell>
        </row>
        <row r="15">
          <cell r="H15">
            <v>88.48602941</v>
          </cell>
        </row>
        <row r="25">
          <cell r="H25">
            <v>87.88506787</v>
          </cell>
        </row>
        <row r="27">
          <cell r="H27">
            <v>88.787058819999999</v>
          </cell>
        </row>
        <row r="39">
          <cell r="H39">
            <v>85.131838239999993</v>
          </cell>
        </row>
        <row r="40">
          <cell r="H40">
            <v>84.47720588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5EFB-C211-4FA4-966F-E77CE3C0AF2A}">
  <dimension ref="A1:Q23"/>
  <sheetViews>
    <sheetView tabSelected="1" workbookViewId="0">
      <selection activeCell="H33" sqref="H33"/>
    </sheetView>
  </sheetViews>
  <sheetFormatPr defaultRowHeight="13.5"/>
  <cols>
    <col min="1" max="1" width="12.25" customWidth="1"/>
  </cols>
  <sheetData>
    <row r="1" spans="1:17" ht="18.75">
      <c r="A1" s="71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 customHeight="1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 ht="14.25">
      <c r="A4" s="25">
        <v>2020211432</v>
      </c>
      <c r="B4" s="25" t="s">
        <v>64</v>
      </c>
      <c r="C4" s="5">
        <v>99.035135135135135</v>
      </c>
      <c r="D4" s="5">
        <v>6</v>
      </c>
      <c r="E4" s="5">
        <v>0</v>
      </c>
      <c r="F4" s="26">
        <v>97.078575118428716</v>
      </c>
      <c r="G4" s="5">
        <v>89.166666666666657</v>
      </c>
      <c r="H4" s="5">
        <v>11</v>
      </c>
      <c r="I4" s="5">
        <v>0</v>
      </c>
      <c r="J4" s="5">
        <v>100</v>
      </c>
      <c r="K4" s="5">
        <v>98.621621621621628</v>
      </c>
      <c r="L4" s="5">
        <v>2</v>
      </c>
      <c r="M4" s="5">
        <v>0</v>
      </c>
      <c r="N4" s="5">
        <v>87.333028070425669</v>
      </c>
      <c r="O4" s="5">
        <v>98.149017830728312</v>
      </c>
      <c r="P4" s="27">
        <v>1</v>
      </c>
      <c r="Q4" s="69"/>
    </row>
    <row r="5" spans="1:17" ht="14.25">
      <c r="A5" s="25">
        <v>2020211423</v>
      </c>
      <c r="B5" s="25" t="s">
        <v>65</v>
      </c>
      <c r="C5" s="5">
        <v>98.170270270270265</v>
      </c>
      <c r="D5" s="5">
        <v>4.5166666666666666</v>
      </c>
      <c r="E5" s="5">
        <v>0</v>
      </c>
      <c r="F5" s="26">
        <v>94.908256254331889</v>
      </c>
      <c r="G5" s="5">
        <v>90.178947368421049</v>
      </c>
      <c r="H5" s="5">
        <v>6.25</v>
      </c>
      <c r="I5" s="5">
        <v>0</v>
      </c>
      <c r="J5" s="5">
        <v>96.268499868639992</v>
      </c>
      <c r="K5" s="5">
        <v>98.243243243243242</v>
      </c>
      <c r="L5" s="5">
        <v>5.2666666666666675</v>
      </c>
      <c r="M5" s="5">
        <v>0</v>
      </c>
      <c r="N5" s="5">
        <v>89.839874591992356</v>
      </c>
      <c r="O5" s="5">
        <v>95.353588618113605</v>
      </c>
      <c r="P5" s="27">
        <v>2</v>
      </c>
      <c r="Q5" s="69"/>
    </row>
    <row r="6" spans="1:17" ht="14.25">
      <c r="A6" s="25">
        <v>2020211426</v>
      </c>
      <c r="B6" s="25" t="s">
        <v>66</v>
      </c>
      <c r="C6" s="5">
        <v>98.751351351351346</v>
      </c>
      <c r="D6" s="5">
        <v>0</v>
      </c>
      <c r="E6" s="5">
        <v>0</v>
      </c>
      <c r="F6" s="26">
        <v>91.270796842167314</v>
      </c>
      <c r="G6" s="5">
        <v>90.257894736842104</v>
      </c>
      <c r="H6" s="5">
        <v>7</v>
      </c>
      <c r="I6" s="5">
        <v>0</v>
      </c>
      <c r="J6" s="5">
        <v>97.096067956913927</v>
      </c>
      <c r="K6" s="5">
        <v>98.21621621621621</v>
      </c>
      <c r="L6" s="5">
        <v>0</v>
      </c>
      <c r="M6" s="5">
        <v>0</v>
      </c>
      <c r="N6" s="5">
        <v>85.245292508172668</v>
      </c>
      <c r="O6" s="5">
        <v>94.745936189090472</v>
      </c>
      <c r="P6" s="27">
        <v>3</v>
      </c>
      <c r="Q6" s="69"/>
    </row>
    <row r="7" spans="1:17" ht="14.25">
      <c r="A7" s="25">
        <v>2020211436</v>
      </c>
      <c r="B7" s="25" t="s">
        <v>67</v>
      </c>
      <c r="C7" s="5">
        <v>97.870270270270254</v>
      </c>
      <c r="D7" s="5">
        <v>3.55</v>
      </c>
      <c r="E7" s="5">
        <v>0</v>
      </c>
      <c r="F7" s="26">
        <v>93.737541378858964</v>
      </c>
      <c r="G7" s="5">
        <v>89.478947368421046</v>
      </c>
      <c r="H7" s="5">
        <v>3</v>
      </c>
      <c r="I7" s="5">
        <v>0</v>
      </c>
      <c r="J7" s="5">
        <v>92.3250722480077</v>
      </c>
      <c r="K7" s="5">
        <v>98.243243243243242</v>
      </c>
      <c r="L7" s="5">
        <v>2</v>
      </c>
      <c r="M7" s="5">
        <v>0</v>
      </c>
      <c r="N7" s="5">
        <v>87.004620229172374</v>
      </c>
      <c r="O7" s="5">
        <v>92.075520872294419</v>
      </c>
      <c r="P7" s="27">
        <v>4</v>
      </c>
      <c r="Q7" s="69"/>
    </row>
    <row r="8" spans="1:17" ht="14.25">
      <c r="A8" s="28">
        <v>2020211442</v>
      </c>
      <c r="B8" s="28" t="s">
        <v>68</v>
      </c>
      <c r="C8" s="5">
        <v>98.845945945945942</v>
      </c>
      <c r="D8" s="5">
        <v>9.35</v>
      </c>
      <c r="E8" s="5">
        <v>0</v>
      </c>
      <c r="F8" s="26">
        <v>99.999950040616966</v>
      </c>
      <c r="G8" s="5">
        <v>85.25333333333333</v>
      </c>
      <c r="H8" s="5">
        <v>4.75</v>
      </c>
      <c r="I8" s="5">
        <v>0</v>
      </c>
      <c r="J8" s="5">
        <v>89.85357737104826</v>
      </c>
      <c r="K8" s="5">
        <v>98.351351351351354</v>
      </c>
      <c r="L8" s="5">
        <v>0</v>
      </c>
      <c r="M8" s="5">
        <v>0</v>
      </c>
      <c r="N8" s="5">
        <v>85.362581022905985</v>
      </c>
      <c r="O8" s="5">
        <v>91.433752270147778</v>
      </c>
      <c r="P8" s="27">
        <v>5</v>
      </c>
      <c r="Q8" s="69"/>
    </row>
    <row r="9" spans="1:17" ht="14.25">
      <c r="A9" s="25">
        <v>2020211421</v>
      </c>
      <c r="B9" s="25" t="s">
        <v>69</v>
      </c>
      <c r="C9" s="5">
        <v>98.432432432432435</v>
      </c>
      <c r="D9" s="5">
        <v>0</v>
      </c>
      <c r="E9" s="5">
        <v>0</v>
      </c>
      <c r="F9" s="26">
        <v>90.976036482339865</v>
      </c>
      <c r="G9" s="5">
        <v>87.544999999999987</v>
      </c>
      <c r="H9" s="5">
        <v>2.3332999999999999</v>
      </c>
      <c r="I9" s="5">
        <v>0</v>
      </c>
      <c r="J9" s="5">
        <v>89.728752079866879</v>
      </c>
      <c r="K9" s="5">
        <v>98.189189189189193</v>
      </c>
      <c r="L9" s="5">
        <v>0</v>
      </c>
      <c r="M9" s="5">
        <v>0</v>
      </c>
      <c r="N9" s="5">
        <v>85.22183480522601</v>
      </c>
      <c r="O9" s="5">
        <v>89.527517232897381</v>
      </c>
      <c r="P9" s="27">
        <v>6</v>
      </c>
      <c r="Q9" s="69"/>
    </row>
    <row r="10" spans="1:17" ht="14.25">
      <c r="A10" s="25">
        <v>2020211446</v>
      </c>
      <c r="B10" s="25" t="s">
        <v>70</v>
      </c>
      <c r="C10" s="5">
        <v>98.170270270270265</v>
      </c>
      <c r="D10" s="5">
        <v>0</v>
      </c>
      <c r="E10" s="5">
        <v>0</v>
      </c>
      <c r="F10" s="26">
        <v>90.733733474685067</v>
      </c>
      <c r="G10" s="5">
        <v>87.916666666666657</v>
      </c>
      <c r="H10" s="5">
        <v>1.92</v>
      </c>
      <c r="I10" s="5">
        <v>0</v>
      </c>
      <c r="J10" s="5">
        <v>89.687188019966726</v>
      </c>
      <c r="K10" s="5">
        <v>98.243243243243242</v>
      </c>
      <c r="L10" s="5">
        <v>0</v>
      </c>
      <c r="M10" s="5">
        <v>0</v>
      </c>
      <c r="N10" s="5">
        <v>85.268750211119311</v>
      </c>
      <c r="O10" s="5">
        <v>89.45465333002565</v>
      </c>
      <c r="P10" s="27">
        <v>7</v>
      </c>
      <c r="Q10" s="69"/>
    </row>
    <row r="11" spans="1:17" ht="14.25">
      <c r="A11" s="28">
        <v>2020211440</v>
      </c>
      <c r="B11" s="28" t="s">
        <v>71</v>
      </c>
      <c r="C11" s="5">
        <v>98.694594594594591</v>
      </c>
      <c r="D11" s="5">
        <v>0</v>
      </c>
      <c r="E11" s="5">
        <v>0</v>
      </c>
      <c r="F11" s="26">
        <v>91.218339489994634</v>
      </c>
      <c r="G11" s="5">
        <v>89.469999999999985</v>
      </c>
      <c r="H11" s="5">
        <v>0</v>
      </c>
      <c r="I11" s="5">
        <v>0</v>
      </c>
      <c r="J11" s="5">
        <v>89.321131447587348</v>
      </c>
      <c r="K11" s="5">
        <v>98.13513513513513</v>
      </c>
      <c r="L11" s="5">
        <v>0</v>
      </c>
      <c r="M11" s="5">
        <v>0</v>
      </c>
      <c r="N11" s="5">
        <v>85.174919399332666</v>
      </c>
      <c r="O11" s="5">
        <v>89.28595185124334</v>
      </c>
      <c r="P11" s="27">
        <v>8</v>
      </c>
      <c r="Q11" s="69"/>
    </row>
    <row r="12" spans="1:17" ht="14.25">
      <c r="A12" s="25">
        <v>2020211422</v>
      </c>
      <c r="B12" s="25" t="s">
        <v>72</v>
      </c>
      <c r="C12" s="5">
        <v>98.151351351351337</v>
      </c>
      <c r="D12" s="5">
        <v>0</v>
      </c>
      <c r="E12" s="5">
        <v>0</v>
      </c>
      <c r="F12" s="26">
        <v>90.716247690627512</v>
      </c>
      <c r="G12" s="5">
        <v>89.44</v>
      </c>
      <c r="H12" s="5">
        <v>0</v>
      </c>
      <c r="I12" s="5">
        <v>0</v>
      </c>
      <c r="J12" s="5">
        <v>89.291181364392685</v>
      </c>
      <c r="K12" s="5">
        <v>98.21621621621621</v>
      </c>
      <c r="L12" s="5">
        <v>0</v>
      </c>
      <c r="M12" s="5">
        <v>0</v>
      </c>
      <c r="N12" s="5">
        <v>85.245292508172668</v>
      </c>
      <c r="O12" s="5">
        <v>89.171605744017654</v>
      </c>
      <c r="P12" s="27">
        <v>9</v>
      </c>
      <c r="Q12" s="69"/>
    </row>
    <row r="13" spans="1:17" ht="14.25">
      <c r="A13" s="25">
        <v>2020211427</v>
      </c>
      <c r="B13" s="25" t="s">
        <v>73</v>
      </c>
      <c r="C13" s="5">
        <v>98.3</v>
      </c>
      <c r="D13" s="5">
        <v>0</v>
      </c>
      <c r="E13" s="5">
        <v>0</v>
      </c>
      <c r="F13" s="26">
        <v>90.853635993936919</v>
      </c>
      <c r="G13" s="5">
        <v>89.336842105263145</v>
      </c>
      <c r="H13" s="5">
        <v>0</v>
      </c>
      <c r="I13" s="5">
        <v>0</v>
      </c>
      <c r="J13" s="5">
        <v>89.188195113407474</v>
      </c>
      <c r="K13" s="5">
        <v>98</v>
      </c>
      <c r="L13" s="5">
        <v>0</v>
      </c>
      <c r="M13" s="5">
        <v>0</v>
      </c>
      <c r="N13" s="5">
        <v>85.057630884599362</v>
      </c>
      <c r="O13" s="5">
        <v>89.108226866632549</v>
      </c>
      <c r="P13" s="27">
        <v>10</v>
      </c>
      <c r="Q13" s="69"/>
    </row>
    <row r="14" spans="1:17" ht="14.25">
      <c r="A14" s="25">
        <v>2020211434</v>
      </c>
      <c r="B14" s="25" t="s">
        <v>74</v>
      </c>
      <c r="C14" s="5">
        <v>98.264864864864848</v>
      </c>
      <c r="D14" s="5">
        <v>3.75</v>
      </c>
      <c r="E14" s="5">
        <v>0</v>
      </c>
      <c r="F14" s="26">
        <v>94.287094592096608</v>
      </c>
      <c r="G14" s="5">
        <v>85.964705882352945</v>
      </c>
      <c r="H14" s="5">
        <v>1</v>
      </c>
      <c r="I14" s="5">
        <v>0</v>
      </c>
      <c r="J14" s="5">
        <v>86.820005872565346</v>
      </c>
      <c r="K14" s="5">
        <v>98.378378378378372</v>
      </c>
      <c r="L14" s="5">
        <v>9</v>
      </c>
      <c r="M14" s="5">
        <v>0</v>
      </c>
      <c r="N14" s="5">
        <v>93.197453807091364</v>
      </c>
      <c r="O14" s="5">
        <v>88.951168409924193</v>
      </c>
      <c r="P14" s="27">
        <v>11</v>
      </c>
      <c r="Q14" s="69"/>
    </row>
    <row r="15" spans="1:17" ht="14.25">
      <c r="A15" s="25">
        <v>2020211435</v>
      </c>
      <c r="B15" s="25" t="s">
        <v>75</v>
      </c>
      <c r="C15" s="5">
        <v>97.870270270270254</v>
      </c>
      <c r="D15" s="5">
        <v>3</v>
      </c>
      <c r="E15" s="5">
        <v>0</v>
      </c>
      <c r="F15" s="26">
        <v>93.229204656614158</v>
      </c>
      <c r="G15" s="5">
        <v>87.805263157894728</v>
      </c>
      <c r="H15" s="5">
        <v>0</v>
      </c>
      <c r="I15" s="5">
        <v>0</v>
      </c>
      <c r="J15" s="5">
        <v>87.659164550310891</v>
      </c>
      <c r="K15" s="5">
        <v>98.243243243243242</v>
      </c>
      <c r="L15" s="5">
        <v>2</v>
      </c>
      <c r="M15" s="5">
        <v>0</v>
      </c>
      <c r="N15" s="5">
        <v>87.004620229172374</v>
      </c>
      <c r="O15" s="5">
        <v>88.707718139457683</v>
      </c>
      <c r="P15" s="27">
        <v>12</v>
      </c>
      <c r="Q15" s="69"/>
    </row>
    <row r="16" spans="1:17" ht="14.25">
      <c r="A16" s="25">
        <v>2020211424</v>
      </c>
      <c r="B16" s="25" t="s">
        <v>76</v>
      </c>
      <c r="C16" s="5">
        <v>98.132432432432438</v>
      </c>
      <c r="D16" s="5">
        <v>0</v>
      </c>
      <c r="E16" s="5">
        <v>0</v>
      </c>
      <c r="F16" s="26">
        <v>90.698761906569956</v>
      </c>
      <c r="G16" s="5">
        <v>88.559117647058827</v>
      </c>
      <c r="H16" s="5">
        <v>0</v>
      </c>
      <c r="I16" s="5">
        <v>0</v>
      </c>
      <c r="J16" s="5">
        <v>88.411764705882362</v>
      </c>
      <c r="K16" s="5">
        <v>98.189189189189193</v>
      </c>
      <c r="L16" s="5">
        <v>0</v>
      </c>
      <c r="M16" s="5">
        <v>0</v>
      </c>
      <c r="N16" s="5">
        <v>85.22183480522601</v>
      </c>
      <c r="O16" s="5">
        <v>88.550171155954246</v>
      </c>
      <c r="P16" s="27">
        <v>13</v>
      </c>
      <c r="Q16" s="69"/>
    </row>
    <row r="17" spans="1:17" ht="14.25">
      <c r="A17" s="25">
        <v>2020211431</v>
      </c>
      <c r="B17" s="25" t="s">
        <v>77</v>
      </c>
      <c r="C17" s="5">
        <v>95.170270270270265</v>
      </c>
      <c r="D17" s="5">
        <v>3.75</v>
      </c>
      <c r="E17" s="5">
        <v>0</v>
      </c>
      <c r="F17" s="26">
        <v>91.426919914109817</v>
      </c>
      <c r="G17" s="5">
        <v>86.552941176470583</v>
      </c>
      <c r="H17" s="5">
        <v>0</v>
      </c>
      <c r="I17" s="5">
        <v>0</v>
      </c>
      <c r="J17" s="5">
        <v>86.40892629930508</v>
      </c>
      <c r="K17" s="5">
        <v>98.243243243243242</v>
      </c>
      <c r="L17" s="5">
        <v>1</v>
      </c>
      <c r="M17" s="5">
        <v>0</v>
      </c>
      <c r="N17" s="5">
        <v>86.136685220145864</v>
      </c>
      <c r="O17" s="5">
        <v>87.385300914350111</v>
      </c>
      <c r="P17" s="27">
        <v>14</v>
      </c>
      <c r="Q17" s="69"/>
    </row>
    <row r="18" spans="1:17" ht="14.25">
      <c r="A18" s="25">
        <v>2020211439</v>
      </c>
      <c r="B18" s="25" t="s">
        <v>78</v>
      </c>
      <c r="C18" s="5">
        <v>98.751351351351346</v>
      </c>
      <c r="D18" s="5">
        <v>4</v>
      </c>
      <c r="E18" s="5">
        <v>0</v>
      </c>
      <c r="F18" s="26">
        <v>94.967791185765975</v>
      </c>
      <c r="G18" s="5">
        <v>83.14411764705882</v>
      </c>
      <c r="H18" s="5">
        <v>0</v>
      </c>
      <c r="I18" s="5">
        <v>0</v>
      </c>
      <c r="J18" s="5">
        <v>83.005774689243424</v>
      </c>
      <c r="K18" s="5">
        <v>98.21621621621621</v>
      </c>
      <c r="L18" s="5">
        <v>17</v>
      </c>
      <c r="M18" s="5">
        <v>0</v>
      </c>
      <c r="N18" s="5">
        <v>100.00018766162357</v>
      </c>
      <c r="O18" s="5">
        <v>87.097619285785953</v>
      </c>
      <c r="P18" s="27">
        <v>15</v>
      </c>
      <c r="Q18" s="69"/>
    </row>
    <row r="19" spans="1:17" ht="14.25">
      <c r="A19" s="25">
        <v>2020211425</v>
      </c>
      <c r="B19" s="25" t="s">
        <v>79</v>
      </c>
      <c r="C19" s="5">
        <v>97.681081081081061</v>
      </c>
      <c r="D19" s="5">
        <v>0</v>
      </c>
      <c r="E19" s="5">
        <v>0</v>
      </c>
      <c r="F19" s="26">
        <v>90.281601058339561</v>
      </c>
      <c r="G19" s="5">
        <v>86.523888888888877</v>
      </c>
      <c r="H19" s="5">
        <v>0</v>
      </c>
      <c r="I19" s="5">
        <v>0</v>
      </c>
      <c r="J19" s="5">
        <v>86.379922351636168</v>
      </c>
      <c r="K19" s="5">
        <v>97.972972972972968</v>
      </c>
      <c r="L19" s="5">
        <v>0</v>
      </c>
      <c r="M19" s="5">
        <v>0</v>
      </c>
      <c r="N19" s="5">
        <v>85.03417318165269</v>
      </c>
      <c r="O19" s="5">
        <v>87.025683175978486</v>
      </c>
      <c r="P19" s="27">
        <v>16</v>
      </c>
      <c r="Q19" s="69"/>
    </row>
    <row r="20" spans="1:17" ht="14.25">
      <c r="A20" s="25">
        <v>2018217022</v>
      </c>
      <c r="B20" s="25" t="s">
        <v>80</v>
      </c>
      <c r="C20" s="5">
        <v>98.486486486486484</v>
      </c>
      <c r="D20" s="5">
        <v>0</v>
      </c>
      <c r="E20" s="5">
        <v>0</v>
      </c>
      <c r="F20" s="26">
        <v>91.025995865361466</v>
      </c>
      <c r="G20" s="5">
        <v>84.938888888888883</v>
      </c>
      <c r="H20" s="5">
        <v>0</v>
      </c>
      <c r="I20" s="5">
        <v>0</v>
      </c>
      <c r="J20" s="5">
        <v>84.797559622850798</v>
      </c>
      <c r="K20" s="5">
        <v>97.837837837837839</v>
      </c>
      <c r="L20" s="5">
        <v>0</v>
      </c>
      <c r="M20" s="5">
        <v>0</v>
      </c>
      <c r="N20" s="5">
        <v>84.916884666919373</v>
      </c>
      <c r="O20" s="5">
        <v>86.055179375759792</v>
      </c>
      <c r="P20" s="27">
        <v>17</v>
      </c>
      <c r="Q20" s="69"/>
    </row>
    <row r="21" spans="1:17" ht="14.25">
      <c r="A21" s="25">
        <v>2020211437</v>
      </c>
      <c r="B21" s="25" t="s">
        <v>81</v>
      </c>
      <c r="C21" s="5">
        <v>97.175675675675677</v>
      </c>
      <c r="D21" s="29">
        <v>8.3333333333333339</v>
      </c>
      <c r="E21" s="5">
        <v>0</v>
      </c>
      <c r="F21" s="30">
        <v>97.51655237625144</v>
      </c>
      <c r="G21" s="29">
        <v>78.727777777777774</v>
      </c>
      <c r="H21" s="29">
        <v>4</v>
      </c>
      <c r="I21" s="5">
        <v>0</v>
      </c>
      <c r="J21" s="29">
        <v>82.590127565169169</v>
      </c>
      <c r="K21" s="29">
        <v>98.108108108108112</v>
      </c>
      <c r="L21" s="5">
        <v>0</v>
      </c>
      <c r="M21" s="5">
        <v>0</v>
      </c>
      <c r="N21" s="29">
        <v>85.151461696386022</v>
      </c>
      <c r="O21" s="29">
        <v>85.831545940507297</v>
      </c>
      <c r="P21" s="27">
        <v>18</v>
      </c>
      <c r="Q21" s="69"/>
    </row>
    <row r="22" spans="1:17" ht="14.25">
      <c r="A22" s="25">
        <v>2020211433</v>
      </c>
      <c r="B22" s="25" t="s">
        <v>82</v>
      </c>
      <c r="C22" s="5">
        <v>98.170270270270265</v>
      </c>
      <c r="D22" s="5">
        <v>3</v>
      </c>
      <c r="E22" s="5">
        <v>0</v>
      </c>
      <c r="F22" s="26">
        <v>93.506479232384066</v>
      </c>
      <c r="G22" s="5">
        <v>83.85294117647058</v>
      </c>
      <c r="H22" s="5">
        <v>0</v>
      </c>
      <c r="I22" s="5">
        <v>0</v>
      </c>
      <c r="J22" s="5">
        <v>83.71341881178428</v>
      </c>
      <c r="K22" s="5">
        <v>98.243243243243242</v>
      </c>
      <c r="L22" s="5">
        <v>0</v>
      </c>
      <c r="M22" s="5">
        <v>0</v>
      </c>
      <c r="N22" s="5">
        <v>85.268750211119311</v>
      </c>
      <c r="O22" s="5">
        <v>85.827564035837739</v>
      </c>
      <c r="P22" s="27">
        <v>19</v>
      </c>
      <c r="Q22" s="69"/>
    </row>
    <row r="23" spans="1:17" ht="14.25">
      <c r="A23" s="25">
        <v>2018217025</v>
      </c>
      <c r="B23" s="25" t="s">
        <v>83</v>
      </c>
      <c r="C23" s="5">
        <v>97.905405405405389</v>
      </c>
      <c r="D23" s="5">
        <v>0</v>
      </c>
      <c r="E23" s="5">
        <v>0</v>
      </c>
      <c r="F23" s="26">
        <v>90.488932497879205</v>
      </c>
      <c r="G23" s="5">
        <v>81.664999999999992</v>
      </c>
      <c r="H23" s="5">
        <v>0</v>
      </c>
      <c r="I23" s="5">
        <v>0</v>
      </c>
      <c r="J23" s="5">
        <v>81.529118136439266</v>
      </c>
      <c r="K23" s="5">
        <v>97.86486486486487</v>
      </c>
      <c r="L23" s="5">
        <v>0</v>
      </c>
      <c r="M23" s="5">
        <v>0</v>
      </c>
      <c r="N23" s="5">
        <v>84.940342369866045</v>
      </c>
      <c r="O23" s="5">
        <v>83.66220343206993</v>
      </c>
      <c r="P23" s="27">
        <v>20</v>
      </c>
      <c r="Q23" s="69"/>
    </row>
  </sheetData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7D49-D9E9-46BC-97BA-2B17F19E0F28}">
  <dimension ref="A1:Q100"/>
  <sheetViews>
    <sheetView topLeftCell="A62" workbookViewId="0">
      <selection activeCell="B4" sqref="B4:B100"/>
    </sheetView>
  </sheetViews>
  <sheetFormatPr defaultRowHeight="13.5"/>
  <cols>
    <col min="1" max="1" width="11.25" customWidth="1"/>
  </cols>
  <sheetData>
    <row r="1" spans="1:17" ht="20.25">
      <c r="A1" s="81" t="s">
        <v>302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37.5" customHeight="1">
      <c r="A2" s="77" t="s">
        <v>0</v>
      </c>
      <c r="B2" s="77" t="s">
        <v>1</v>
      </c>
      <c r="C2" s="83" t="s">
        <v>2</v>
      </c>
      <c r="D2" s="84"/>
      <c r="E2" s="84"/>
      <c r="F2" s="85"/>
      <c r="G2" s="83" t="s">
        <v>3</v>
      </c>
      <c r="H2" s="84"/>
      <c r="I2" s="84"/>
      <c r="J2" s="85"/>
      <c r="K2" s="83" t="s">
        <v>4</v>
      </c>
      <c r="L2" s="84"/>
      <c r="M2" s="84"/>
      <c r="N2" s="85"/>
      <c r="O2" s="86" t="s">
        <v>128</v>
      </c>
      <c r="P2" s="86" t="s">
        <v>6</v>
      </c>
      <c r="Q2" s="70" t="s">
        <v>303</v>
      </c>
    </row>
    <row r="3" spans="1:17" ht="27">
      <c r="A3" s="78"/>
      <c r="B3" s="78"/>
      <c r="C3" s="56" t="s">
        <v>94</v>
      </c>
      <c r="D3" s="56" t="s">
        <v>8</v>
      </c>
      <c r="E3" s="57" t="s">
        <v>9</v>
      </c>
      <c r="F3" s="56" t="s">
        <v>128</v>
      </c>
      <c r="G3" s="56" t="s">
        <v>95</v>
      </c>
      <c r="H3" s="56" t="s">
        <v>8</v>
      </c>
      <c r="I3" s="56" t="s">
        <v>9</v>
      </c>
      <c r="J3" s="56" t="s">
        <v>128</v>
      </c>
      <c r="K3" s="56" t="s">
        <v>96</v>
      </c>
      <c r="L3" s="56" t="s">
        <v>8</v>
      </c>
      <c r="M3" s="56" t="s">
        <v>9</v>
      </c>
      <c r="N3" s="56" t="s">
        <v>128</v>
      </c>
      <c r="O3" s="86"/>
      <c r="P3" s="86"/>
      <c r="Q3" s="70"/>
    </row>
    <row r="4" spans="1:17">
      <c r="A4" s="58">
        <v>2020216228</v>
      </c>
      <c r="B4" s="59" t="s">
        <v>177</v>
      </c>
      <c r="C4" s="60">
        <v>99.011764705882356</v>
      </c>
      <c r="D4" s="60">
        <v>5.84</v>
      </c>
      <c r="E4" s="61">
        <v>0</v>
      </c>
      <c r="F4" s="60">
        <v>99.150018929800524</v>
      </c>
      <c r="G4" s="60">
        <v>91.103999999999999</v>
      </c>
      <c r="H4" s="60">
        <v>12</v>
      </c>
      <c r="I4" s="61">
        <v>0</v>
      </c>
      <c r="J4" s="60">
        <v>99.055121892638411</v>
      </c>
      <c r="K4" s="60">
        <v>98.588235294117652</v>
      </c>
      <c r="L4" s="60">
        <v>2</v>
      </c>
      <c r="M4" s="61">
        <v>0</v>
      </c>
      <c r="N4" s="60">
        <v>93.442622950819697</v>
      </c>
      <c r="O4" s="60">
        <f t="shared" ref="O4:O35" si="0">F4*0.2+J4*0.7+N4*0.1</f>
        <v>98.512851405888966</v>
      </c>
      <c r="P4" s="61">
        <v>1</v>
      </c>
      <c r="Q4" s="61"/>
    </row>
    <row r="5" spans="1:17">
      <c r="A5" s="58">
        <v>2020216206</v>
      </c>
      <c r="B5" s="59" t="s">
        <v>178</v>
      </c>
      <c r="C5" s="60">
        <v>98.476470588235287</v>
      </c>
      <c r="D5" s="60">
        <v>0</v>
      </c>
      <c r="E5" s="61">
        <v>0</v>
      </c>
      <c r="F5" s="60">
        <v>93.121407640130059</v>
      </c>
      <c r="G5" s="60">
        <v>92.887499999999989</v>
      </c>
      <c r="H5" s="60">
        <v>11.2</v>
      </c>
      <c r="I5" s="61">
        <v>0</v>
      </c>
      <c r="J5" s="60">
        <v>100</v>
      </c>
      <c r="K5" s="60">
        <v>97.823529411764696</v>
      </c>
      <c r="L5" s="60">
        <v>2</v>
      </c>
      <c r="M5" s="61">
        <v>0</v>
      </c>
      <c r="N5" s="60">
        <v>92.732240437158467</v>
      </c>
      <c r="O5" s="60">
        <f t="shared" si="0"/>
        <v>97.89750557174186</v>
      </c>
      <c r="P5" s="61">
        <v>2</v>
      </c>
      <c r="Q5" s="61"/>
    </row>
    <row r="6" spans="1:17">
      <c r="A6" s="58">
        <v>2020216220</v>
      </c>
      <c r="B6" s="59" t="s">
        <v>179</v>
      </c>
      <c r="C6" s="60">
        <v>98.702941176470574</v>
      </c>
      <c r="D6" s="60">
        <v>0</v>
      </c>
      <c r="E6" s="61">
        <v>0</v>
      </c>
      <c r="F6" s="60">
        <v>93.335562959056347</v>
      </c>
      <c r="G6" s="60">
        <v>85.903333333333336</v>
      </c>
      <c r="H6" s="60">
        <v>12.2</v>
      </c>
      <c r="I6" s="61">
        <v>0</v>
      </c>
      <c r="J6" s="60">
        <v>94.250830631279783</v>
      </c>
      <c r="K6" s="60">
        <v>98.147058823529406</v>
      </c>
      <c r="L6" s="60">
        <v>9.5</v>
      </c>
      <c r="M6" s="61">
        <v>0</v>
      </c>
      <c r="N6" s="60">
        <v>100</v>
      </c>
      <c r="O6" s="60">
        <f t="shared" si="0"/>
        <v>94.642694033707116</v>
      </c>
      <c r="P6" s="61">
        <v>3</v>
      </c>
      <c r="Q6" s="61"/>
    </row>
    <row r="7" spans="1:17">
      <c r="A7" s="58">
        <v>2020216192</v>
      </c>
      <c r="B7" s="62" t="s">
        <v>180</v>
      </c>
      <c r="C7" s="63">
        <v>98.279411764705884</v>
      </c>
      <c r="D7" s="63">
        <v>6.6840000000000002</v>
      </c>
      <c r="E7" s="61">
        <v>0</v>
      </c>
      <c r="F7" s="60">
        <v>99.255594720793255</v>
      </c>
      <c r="G7" s="63">
        <v>88.558333333333323</v>
      </c>
      <c r="H7" s="63">
        <v>5</v>
      </c>
      <c r="I7" s="61">
        <v>0</v>
      </c>
      <c r="J7" s="60">
        <v>89.884312077178649</v>
      </c>
      <c r="K7" s="63">
        <v>97.970588235294116</v>
      </c>
      <c r="L7" s="63">
        <v>9.6666659999999993</v>
      </c>
      <c r="M7" s="61">
        <v>0</v>
      </c>
      <c r="N7" s="60">
        <v>99.990891912568301</v>
      </c>
      <c r="O7" s="60">
        <f t="shared" si="0"/>
        <v>92.769226589440535</v>
      </c>
      <c r="P7" s="61">
        <v>4</v>
      </c>
      <c r="Q7" s="57"/>
    </row>
    <row r="8" spans="1:17">
      <c r="A8" s="58" t="s">
        <v>181</v>
      </c>
      <c r="B8" s="62" t="s">
        <v>182</v>
      </c>
      <c r="C8" s="63">
        <v>98.548387096774192</v>
      </c>
      <c r="D8" s="63">
        <v>4.72</v>
      </c>
      <c r="E8" s="61">
        <v>0</v>
      </c>
      <c r="F8" s="60">
        <v>97.652743987824365</v>
      </c>
      <c r="G8" s="63">
        <v>88.671666666666653</v>
      </c>
      <c r="H8" s="63">
        <v>6</v>
      </c>
      <c r="I8" s="61">
        <v>0</v>
      </c>
      <c r="J8" s="60">
        <v>90.953924982987061</v>
      </c>
      <c r="K8" s="63">
        <v>98.354838709677423</v>
      </c>
      <c r="L8" s="63">
        <v>2</v>
      </c>
      <c r="M8" s="61">
        <v>0</v>
      </c>
      <c r="N8" s="60">
        <v>93.225806451612911</v>
      </c>
      <c r="O8" s="60">
        <f t="shared" si="0"/>
        <v>92.52087693081711</v>
      </c>
      <c r="P8" s="61">
        <v>5</v>
      </c>
      <c r="Q8" s="57"/>
    </row>
    <row r="9" spans="1:17">
      <c r="A9" s="58">
        <v>2020216169</v>
      </c>
      <c r="B9" s="62" t="s">
        <v>183</v>
      </c>
      <c r="C9" s="63">
        <v>97.523529411764699</v>
      </c>
      <c r="D9" s="63">
        <v>3.66</v>
      </c>
      <c r="E9" s="61">
        <v>0</v>
      </c>
      <c r="F9" s="60">
        <v>95.681259010776245</v>
      </c>
      <c r="G9" s="63">
        <v>88.823333333333323</v>
      </c>
      <c r="H9" s="63">
        <v>5.84</v>
      </c>
      <c r="I9" s="61">
        <v>0</v>
      </c>
      <c r="J9" s="60">
        <v>90.945918898362748</v>
      </c>
      <c r="K9" s="63">
        <v>98.17647058823529</v>
      </c>
      <c r="L9" s="63">
        <v>2</v>
      </c>
      <c r="M9" s="61">
        <v>0</v>
      </c>
      <c r="N9" s="60">
        <v>93.060109289617486</v>
      </c>
      <c r="O9" s="60">
        <f t="shared" si="0"/>
        <v>92.104405959970919</v>
      </c>
      <c r="P9" s="61">
        <v>6</v>
      </c>
      <c r="Q9" s="57"/>
    </row>
    <row r="10" spans="1:17">
      <c r="A10" s="58" t="s">
        <v>184</v>
      </c>
      <c r="B10" s="62" t="s">
        <v>185</v>
      </c>
      <c r="C10" s="63">
        <v>99.051612903225802</v>
      </c>
      <c r="D10" s="63">
        <v>4</v>
      </c>
      <c r="E10" s="61">
        <v>0</v>
      </c>
      <c r="F10" s="60">
        <v>97.447757782259728</v>
      </c>
      <c r="G10" s="63">
        <v>90.193333333333328</v>
      </c>
      <c r="H10" s="63">
        <v>2.4</v>
      </c>
      <c r="I10" s="61">
        <v>0</v>
      </c>
      <c r="J10" s="60">
        <v>88.957207477683042</v>
      </c>
      <c r="K10" s="63">
        <v>98.645161290322577</v>
      </c>
      <c r="L10" s="63">
        <v>2</v>
      </c>
      <c r="M10" s="61">
        <v>0</v>
      </c>
      <c r="N10" s="60">
        <v>93.495505023796937</v>
      </c>
      <c r="O10" s="60">
        <f t="shared" si="0"/>
        <v>91.109147293209773</v>
      </c>
      <c r="P10" s="61">
        <v>7</v>
      </c>
      <c r="Q10" s="57"/>
    </row>
    <row r="11" spans="1:17">
      <c r="A11" s="58" t="s">
        <v>186</v>
      </c>
      <c r="B11" s="62" t="s">
        <v>187</v>
      </c>
      <c r="C11" s="63">
        <v>98.729032258064507</v>
      </c>
      <c r="D11" s="63">
        <v>3.5</v>
      </c>
      <c r="E11" s="61">
        <v>0</v>
      </c>
      <c r="F11" s="60">
        <v>96.66990834150107</v>
      </c>
      <c r="G11" s="63">
        <v>84.468333333333334</v>
      </c>
      <c r="H11" s="63">
        <v>8.1999999999999993</v>
      </c>
      <c r="I11" s="61">
        <v>0</v>
      </c>
      <c r="J11" s="60">
        <v>89.029262239301872</v>
      </c>
      <c r="K11" s="63">
        <v>98.612903225806448</v>
      </c>
      <c r="L11" s="63">
        <v>2</v>
      </c>
      <c r="M11" s="61">
        <v>0</v>
      </c>
      <c r="N11" s="60">
        <v>93.465538515776487</v>
      </c>
      <c r="O11" s="60">
        <f t="shared" si="0"/>
        <v>91.001019087389167</v>
      </c>
      <c r="P11" s="61">
        <v>8</v>
      </c>
      <c r="Q11" s="57"/>
    </row>
    <row r="12" spans="1:17">
      <c r="A12" s="58" t="s">
        <v>188</v>
      </c>
      <c r="B12" s="62" t="s">
        <v>189</v>
      </c>
      <c r="C12" s="63">
        <v>98.49677419354839</v>
      </c>
      <c r="D12" s="63">
        <v>3.86</v>
      </c>
      <c r="E12" s="61">
        <v>0</v>
      </c>
      <c r="F12" s="60">
        <v>96.79070378406594</v>
      </c>
      <c r="G12" s="63">
        <v>85.826666666666668</v>
      </c>
      <c r="H12" s="63">
        <v>6.73</v>
      </c>
      <c r="I12" s="61">
        <v>0</v>
      </c>
      <c r="J12" s="60">
        <v>88.921980705336068</v>
      </c>
      <c r="K12" s="63">
        <v>98.709677419354833</v>
      </c>
      <c r="L12" s="63">
        <v>2</v>
      </c>
      <c r="M12" s="61">
        <v>0</v>
      </c>
      <c r="N12" s="60">
        <v>93.555438039837824</v>
      </c>
      <c r="O12" s="60">
        <f t="shared" si="0"/>
        <v>90.959071054532217</v>
      </c>
      <c r="P12" s="61">
        <v>9</v>
      </c>
      <c r="Q12" s="57"/>
    </row>
    <row r="13" spans="1:17">
      <c r="A13" s="58">
        <v>2020216234</v>
      </c>
      <c r="B13" s="62" t="s">
        <v>190</v>
      </c>
      <c r="C13" s="63">
        <v>97.956249999999983</v>
      </c>
      <c r="D13" s="63">
        <v>3.44</v>
      </c>
      <c r="E13" s="61">
        <v>0</v>
      </c>
      <c r="F13" s="60">
        <v>95.882412042482002</v>
      </c>
      <c r="G13" s="63">
        <v>86.463333333333324</v>
      </c>
      <c r="H13" s="63">
        <v>6</v>
      </c>
      <c r="I13" s="61">
        <v>0</v>
      </c>
      <c r="J13" s="60">
        <v>88.83231255754373</v>
      </c>
      <c r="K13" s="63">
        <v>97.9375</v>
      </c>
      <c r="L13" s="63">
        <v>2</v>
      </c>
      <c r="M13" s="61">
        <v>0</v>
      </c>
      <c r="N13" s="60">
        <v>92.83811475409837</v>
      </c>
      <c r="O13" s="60">
        <f t="shared" si="0"/>
        <v>90.642912674186846</v>
      </c>
      <c r="P13" s="61">
        <v>10</v>
      </c>
      <c r="Q13" s="57"/>
    </row>
    <row r="14" spans="1:17">
      <c r="A14" s="58">
        <v>2020216183</v>
      </c>
      <c r="B14" s="62" t="s">
        <v>191</v>
      </c>
      <c r="C14" s="63">
        <v>98.328125</v>
      </c>
      <c r="D14" s="63">
        <v>5.82</v>
      </c>
      <c r="E14" s="61">
        <v>0</v>
      </c>
      <c r="F14" s="60">
        <v>98.484642525753387</v>
      </c>
      <c r="G14" s="63">
        <v>89.537666666666667</v>
      </c>
      <c r="H14" s="63">
        <v>1</v>
      </c>
      <c r="I14" s="61">
        <v>0</v>
      </c>
      <c r="J14" s="60">
        <v>86.982266522557154</v>
      </c>
      <c r="K14" s="63">
        <v>98.46875</v>
      </c>
      <c r="L14" s="63">
        <v>7</v>
      </c>
      <c r="M14" s="61">
        <v>0</v>
      </c>
      <c r="N14" s="60">
        <v>97.976434426229503</v>
      </c>
      <c r="O14" s="60">
        <f t="shared" si="0"/>
        <v>90.382158513563638</v>
      </c>
      <c r="P14" s="61">
        <v>11</v>
      </c>
      <c r="Q14" s="64"/>
    </row>
    <row r="15" spans="1:17">
      <c r="A15" s="58">
        <v>2020216163</v>
      </c>
      <c r="B15" s="62" t="s">
        <v>192</v>
      </c>
      <c r="C15" s="63">
        <v>97.537499999999994</v>
      </c>
      <c r="D15" s="63">
        <v>0</v>
      </c>
      <c r="E15" s="61">
        <v>0</v>
      </c>
      <c r="F15" s="60">
        <v>92.233497437958405</v>
      </c>
      <c r="G15" s="63">
        <v>90.903333333333336</v>
      </c>
      <c r="H15" s="63">
        <v>2</v>
      </c>
      <c r="I15" s="61">
        <v>0</v>
      </c>
      <c r="J15" s="60">
        <v>89.255033825707557</v>
      </c>
      <c r="K15" s="63">
        <v>98.625</v>
      </c>
      <c r="L15" s="63">
        <v>2</v>
      </c>
      <c r="M15" s="61">
        <v>0</v>
      </c>
      <c r="N15" s="60">
        <v>93.476775956284158</v>
      </c>
      <c r="O15" s="60">
        <f t="shared" si="0"/>
        <v>90.272900761215382</v>
      </c>
      <c r="P15" s="61">
        <v>12</v>
      </c>
      <c r="Q15" s="64"/>
    </row>
    <row r="16" spans="1:17">
      <c r="A16" s="58">
        <v>2020216225</v>
      </c>
      <c r="B16" s="62" t="s">
        <v>193</v>
      </c>
      <c r="C16" s="63">
        <v>98.715625000000003</v>
      </c>
      <c r="D16" s="63">
        <v>3</v>
      </c>
      <c r="E16" s="61">
        <v>0</v>
      </c>
      <c r="F16" s="60">
        <v>96.184419713831488</v>
      </c>
      <c r="G16" s="63">
        <v>88.602400000000003</v>
      </c>
      <c r="H16" s="63">
        <v>3</v>
      </c>
      <c r="I16" s="61">
        <v>0</v>
      </c>
      <c r="J16" s="60">
        <v>88.005187942836571</v>
      </c>
      <c r="K16" s="63">
        <v>98.59375</v>
      </c>
      <c r="L16" s="63">
        <v>2</v>
      </c>
      <c r="M16" s="61">
        <v>0</v>
      </c>
      <c r="N16" s="60">
        <v>93.447745901639351</v>
      </c>
      <c r="O16" s="60">
        <f t="shared" si="0"/>
        <v>90.185290092915821</v>
      </c>
      <c r="P16" s="61">
        <v>13</v>
      </c>
      <c r="Q16" s="64"/>
    </row>
    <row r="17" spans="1:17">
      <c r="A17" s="58">
        <v>2020216194</v>
      </c>
      <c r="B17" s="59" t="s">
        <v>194</v>
      </c>
      <c r="C17" s="60">
        <v>98.682352941176475</v>
      </c>
      <c r="D17" s="60">
        <v>3.5</v>
      </c>
      <c r="E17" s="61">
        <v>0</v>
      </c>
      <c r="F17" s="60">
        <v>96.625767404378436</v>
      </c>
      <c r="G17" s="60">
        <v>89.128666666666675</v>
      </c>
      <c r="H17" s="60">
        <v>2</v>
      </c>
      <c r="I17" s="61">
        <v>0</v>
      </c>
      <c r="J17" s="60">
        <v>87.550058044113541</v>
      </c>
      <c r="K17" s="60">
        <v>98.117647058823536</v>
      </c>
      <c r="L17" s="60">
        <v>2</v>
      </c>
      <c r="M17" s="61">
        <v>0</v>
      </c>
      <c r="N17" s="60">
        <v>93.005464480874338</v>
      </c>
      <c r="O17" s="60">
        <f t="shared" si="0"/>
        <v>89.910740559842594</v>
      </c>
      <c r="P17" s="61">
        <v>14</v>
      </c>
      <c r="Q17" s="61"/>
    </row>
    <row r="18" spans="1:17">
      <c r="A18" s="58" t="s">
        <v>195</v>
      </c>
      <c r="B18" s="62" t="s">
        <v>196</v>
      </c>
      <c r="C18" s="63">
        <v>98.632258064516122</v>
      </c>
      <c r="D18" s="63">
        <v>6.55</v>
      </c>
      <c r="E18" s="61">
        <v>0</v>
      </c>
      <c r="F18" s="60">
        <v>99.462540353322851</v>
      </c>
      <c r="G18" s="63">
        <v>89.471133333333327</v>
      </c>
      <c r="H18" s="63">
        <v>0.67</v>
      </c>
      <c r="I18" s="61">
        <v>0</v>
      </c>
      <c r="J18" s="60">
        <v>86.601304991793768</v>
      </c>
      <c r="K18" s="63">
        <v>98.903225806451616</v>
      </c>
      <c r="L18" s="63">
        <v>2</v>
      </c>
      <c r="M18" s="61">
        <v>0</v>
      </c>
      <c r="N18" s="60">
        <v>93.735237087960527</v>
      </c>
      <c r="O18" s="60">
        <f t="shared" si="0"/>
        <v>89.886945273716265</v>
      </c>
      <c r="P18" s="61">
        <v>15</v>
      </c>
      <c r="Q18" s="57"/>
    </row>
    <row r="19" spans="1:17">
      <c r="A19" s="58" t="s">
        <v>197</v>
      </c>
      <c r="B19" s="62" t="s">
        <v>198</v>
      </c>
      <c r="C19" s="63">
        <v>99.164516129032251</v>
      </c>
      <c r="D19" s="63">
        <v>3</v>
      </c>
      <c r="E19" s="61">
        <v>0</v>
      </c>
      <c r="F19" s="60">
        <v>96.608900542225868</v>
      </c>
      <c r="G19" s="63">
        <v>89.864066666666659</v>
      </c>
      <c r="H19" s="63">
        <v>1</v>
      </c>
      <c r="I19" s="61">
        <v>0</v>
      </c>
      <c r="J19" s="60">
        <v>87.295848845122293</v>
      </c>
      <c r="K19" s="63">
        <v>98.806451612903231</v>
      </c>
      <c r="L19" s="63">
        <v>2</v>
      </c>
      <c r="M19" s="61">
        <v>0</v>
      </c>
      <c r="N19" s="60">
        <v>93.645337563899176</v>
      </c>
      <c r="O19" s="60">
        <f t="shared" si="0"/>
        <v>89.793408056420688</v>
      </c>
      <c r="P19" s="61">
        <v>16</v>
      </c>
      <c r="Q19" s="57"/>
    </row>
    <row r="20" spans="1:17">
      <c r="A20" s="58" t="s">
        <v>199</v>
      </c>
      <c r="B20" s="62" t="s">
        <v>200</v>
      </c>
      <c r="C20" s="63">
        <v>99.074193548387086</v>
      </c>
      <c r="D20" s="63">
        <v>3</v>
      </c>
      <c r="E20" s="61">
        <v>0</v>
      </c>
      <c r="F20" s="60">
        <v>96.523489623240607</v>
      </c>
      <c r="G20" s="63">
        <v>90.416066666666666</v>
      </c>
      <c r="H20" s="63">
        <v>0</v>
      </c>
      <c r="I20" s="61">
        <v>0</v>
      </c>
      <c r="J20" s="60">
        <v>86.865441735719145</v>
      </c>
      <c r="K20" s="63">
        <v>98.677419354838705</v>
      </c>
      <c r="L20" s="63">
        <v>2</v>
      </c>
      <c r="M20" s="61">
        <v>0</v>
      </c>
      <c r="N20" s="60">
        <v>93.525471531817388</v>
      </c>
      <c r="O20" s="60">
        <f t="shared" si="0"/>
        <v>89.463054292833277</v>
      </c>
      <c r="P20" s="61">
        <v>17</v>
      </c>
      <c r="Q20" s="57"/>
    </row>
    <row r="21" spans="1:17">
      <c r="A21" s="58">
        <v>2020216208</v>
      </c>
      <c r="B21" s="62" t="s">
        <v>201</v>
      </c>
      <c r="C21" s="63">
        <v>99.081249999999997</v>
      </c>
      <c r="D21" s="63">
        <v>3.7388889999999999</v>
      </c>
      <c r="E21" s="61">
        <v>0</v>
      </c>
      <c r="F21" s="60">
        <v>97.228871224165331</v>
      </c>
      <c r="G21" s="63">
        <v>87.065666666666658</v>
      </c>
      <c r="H21" s="63">
        <v>3</v>
      </c>
      <c r="I21" s="61">
        <v>0</v>
      </c>
      <c r="J21" s="60">
        <v>86.528801889435968</v>
      </c>
      <c r="K21" s="63">
        <v>98.6875</v>
      </c>
      <c r="L21" s="63">
        <v>2</v>
      </c>
      <c r="M21" s="61">
        <v>0</v>
      </c>
      <c r="N21" s="60">
        <v>93.534836065573785</v>
      </c>
      <c r="O21" s="60">
        <f t="shared" si="0"/>
        <v>89.369419173995624</v>
      </c>
      <c r="P21" s="61">
        <v>18</v>
      </c>
      <c r="Q21" s="57"/>
    </row>
    <row r="22" spans="1:17">
      <c r="A22" s="58">
        <v>2020216182</v>
      </c>
      <c r="B22" s="62" t="s">
        <v>202</v>
      </c>
      <c r="C22" s="63">
        <v>98</v>
      </c>
      <c r="D22" s="63">
        <v>6.45</v>
      </c>
      <c r="E22" s="61">
        <v>0</v>
      </c>
      <c r="F22" s="60">
        <v>98.770101831549468</v>
      </c>
      <c r="G22" s="63">
        <v>86.313066666666657</v>
      </c>
      <c r="H22" s="63">
        <v>3</v>
      </c>
      <c r="I22" s="61">
        <v>0</v>
      </c>
      <c r="J22" s="60">
        <v>85.805756374844876</v>
      </c>
      <c r="K22" s="63">
        <v>98</v>
      </c>
      <c r="L22" s="63">
        <v>2</v>
      </c>
      <c r="M22" s="61">
        <v>0</v>
      </c>
      <c r="N22" s="60">
        <v>92.896174863387984</v>
      </c>
      <c r="O22" s="60">
        <f t="shared" si="0"/>
        <v>89.107667315040104</v>
      </c>
      <c r="P22" s="61">
        <v>19</v>
      </c>
      <c r="Q22" s="64"/>
    </row>
    <row r="23" spans="1:17">
      <c r="A23" s="58">
        <v>2020216191</v>
      </c>
      <c r="B23" s="62" t="s">
        <v>203</v>
      </c>
      <c r="C23" s="63">
        <v>98.455882352941174</v>
      </c>
      <c r="D23" s="63">
        <v>3.5</v>
      </c>
      <c r="E23" s="61">
        <v>0</v>
      </c>
      <c r="F23" s="60">
        <v>96.411612085452148</v>
      </c>
      <c r="G23" s="63">
        <v>88.026666666666671</v>
      </c>
      <c r="H23" s="63">
        <v>2</v>
      </c>
      <c r="I23" s="61">
        <v>0</v>
      </c>
      <c r="J23" s="60">
        <v>86.491333413394187</v>
      </c>
      <c r="K23" s="63">
        <v>97.794117647058826</v>
      </c>
      <c r="L23" s="63">
        <v>2</v>
      </c>
      <c r="M23" s="61">
        <v>0</v>
      </c>
      <c r="N23" s="60">
        <v>92.704918032786892</v>
      </c>
      <c r="O23" s="60">
        <f t="shared" si="0"/>
        <v>89.096747609745051</v>
      </c>
      <c r="P23" s="61">
        <v>20</v>
      </c>
      <c r="Q23" s="57"/>
    </row>
    <row r="24" spans="1:17">
      <c r="A24" s="58" t="s">
        <v>204</v>
      </c>
      <c r="B24" s="62" t="s">
        <v>205</v>
      </c>
      <c r="C24" s="63">
        <v>98.51935483870966</v>
      </c>
      <c r="D24" s="63">
        <v>0</v>
      </c>
      <c r="E24" s="61">
        <v>0</v>
      </c>
      <c r="F24" s="60">
        <v>93.161959883177673</v>
      </c>
      <c r="G24" s="63">
        <v>90.700666666666663</v>
      </c>
      <c r="H24" s="63">
        <v>0</v>
      </c>
      <c r="I24" s="61">
        <v>0</v>
      </c>
      <c r="J24" s="60">
        <v>87.138865537808741</v>
      </c>
      <c r="K24" s="63">
        <v>98.741935483870961</v>
      </c>
      <c r="L24" s="63">
        <v>2</v>
      </c>
      <c r="M24" s="61">
        <v>0</v>
      </c>
      <c r="N24" s="60">
        <v>93.585404547858275</v>
      </c>
      <c r="O24" s="60">
        <f t="shared" si="0"/>
        <v>88.988138307887468</v>
      </c>
      <c r="P24" s="61">
        <v>21</v>
      </c>
      <c r="Q24" s="64"/>
    </row>
    <row r="25" spans="1:17">
      <c r="A25" s="58">
        <v>2020216197</v>
      </c>
      <c r="B25" s="62" t="s">
        <v>206</v>
      </c>
      <c r="C25" s="63">
        <v>99.190624999999997</v>
      </c>
      <c r="D25" s="63">
        <v>6.56</v>
      </c>
      <c r="E25" s="61">
        <v>0</v>
      </c>
      <c r="F25" s="60">
        <v>100</v>
      </c>
      <c r="G25" s="63">
        <v>86.451666666666654</v>
      </c>
      <c r="H25" s="63">
        <v>2.2000000000000002</v>
      </c>
      <c r="I25" s="61">
        <v>0</v>
      </c>
      <c r="J25" s="60">
        <v>85.170329450382283</v>
      </c>
      <c r="K25" s="63">
        <v>98.84375</v>
      </c>
      <c r="L25" s="63">
        <v>2</v>
      </c>
      <c r="M25" s="61">
        <v>0</v>
      </c>
      <c r="N25" s="60">
        <v>93.679986338797818</v>
      </c>
      <c r="O25" s="60">
        <f t="shared" si="0"/>
        <v>88.987229249147376</v>
      </c>
      <c r="P25" s="61">
        <v>22</v>
      </c>
      <c r="Q25" s="57"/>
    </row>
    <row r="26" spans="1:17">
      <c r="A26" s="58">
        <v>2020216178</v>
      </c>
      <c r="B26" s="62" t="s">
        <v>207</v>
      </c>
      <c r="C26" s="63">
        <v>98.415625000000006</v>
      </c>
      <c r="D26" s="63">
        <v>3</v>
      </c>
      <c r="E26" s="61">
        <v>0</v>
      </c>
      <c r="F26" s="60">
        <v>95.900733447201858</v>
      </c>
      <c r="G26" s="63">
        <v>88.853666666666669</v>
      </c>
      <c r="H26" s="63">
        <v>1</v>
      </c>
      <c r="I26" s="61">
        <v>0</v>
      </c>
      <c r="J26" s="60">
        <v>86.32512709659342</v>
      </c>
      <c r="K26" s="63">
        <v>98.59375</v>
      </c>
      <c r="L26" s="63">
        <v>2</v>
      </c>
      <c r="M26" s="61">
        <v>0</v>
      </c>
      <c r="N26" s="60">
        <v>93.447745901639351</v>
      </c>
      <c r="O26" s="60">
        <f t="shared" si="0"/>
        <v>88.952510247219706</v>
      </c>
      <c r="P26" s="61">
        <v>23</v>
      </c>
      <c r="Q26" s="57"/>
    </row>
    <row r="27" spans="1:17">
      <c r="A27" s="58" t="s">
        <v>208</v>
      </c>
      <c r="B27" s="62" t="s">
        <v>209</v>
      </c>
      <c r="C27" s="63">
        <v>99.029032258064504</v>
      </c>
      <c r="D27" s="63">
        <v>3.8</v>
      </c>
      <c r="E27" s="61">
        <v>0</v>
      </c>
      <c r="F27" s="60">
        <v>97.237280874760316</v>
      </c>
      <c r="G27" s="63">
        <v>88.098066666666654</v>
      </c>
      <c r="H27" s="63">
        <v>1.2</v>
      </c>
      <c r="I27" s="61">
        <v>0</v>
      </c>
      <c r="J27" s="60">
        <v>85.791345422521118</v>
      </c>
      <c r="K27" s="63">
        <v>98.612903225806448</v>
      </c>
      <c r="L27" s="63">
        <v>2</v>
      </c>
      <c r="M27" s="61">
        <v>0</v>
      </c>
      <c r="N27" s="60">
        <v>93.465538515776487</v>
      </c>
      <c r="O27" s="60">
        <f t="shared" si="0"/>
        <v>88.847951822294505</v>
      </c>
      <c r="P27" s="61">
        <v>24</v>
      </c>
      <c r="Q27" s="57"/>
    </row>
    <row r="28" spans="1:17">
      <c r="A28" s="58" t="s">
        <v>210</v>
      </c>
      <c r="B28" s="62" t="s">
        <v>211</v>
      </c>
      <c r="C28" s="63">
        <v>99.029032258064504</v>
      </c>
      <c r="D28" s="63">
        <v>3.55</v>
      </c>
      <c r="E28" s="61">
        <v>0</v>
      </c>
      <c r="F28" s="60">
        <v>97.000875652568965</v>
      </c>
      <c r="G28" s="63">
        <v>88.11</v>
      </c>
      <c r="H28" s="63">
        <v>1.2</v>
      </c>
      <c r="I28" s="61">
        <v>0</v>
      </c>
      <c r="J28" s="60">
        <v>85.80281013570314</v>
      </c>
      <c r="K28" s="63">
        <v>98.612903225806448</v>
      </c>
      <c r="L28" s="63">
        <v>2</v>
      </c>
      <c r="M28" s="61">
        <v>0</v>
      </c>
      <c r="N28" s="60">
        <v>93.465538515776487</v>
      </c>
      <c r="O28" s="60">
        <f t="shared" si="0"/>
        <v>88.808696077083638</v>
      </c>
      <c r="P28" s="61">
        <v>25</v>
      </c>
      <c r="Q28" s="57"/>
    </row>
    <row r="29" spans="1:17">
      <c r="A29" s="58" t="s">
        <v>212</v>
      </c>
      <c r="B29" s="62" t="s">
        <v>213</v>
      </c>
      <c r="C29" s="63">
        <v>99.119354838709668</v>
      </c>
      <c r="D29" s="63">
        <v>5.76</v>
      </c>
      <c r="E29" s="61">
        <v>0</v>
      </c>
      <c r="F29" s="60">
        <v>99.176108735725848</v>
      </c>
      <c r="G29" s="63">
        <v>88.611733333333319</v>
      </c>
      <c r="H29" s="63">
        <v>0</v>
      </c>
      <c r="I29" s="61">
        <v>0</v>
      </c>
      <c r="J29" s="60">
        <v>85.131964292862577</v>
      </c>
      <c r="K29" s="63">
        <v>98.741935483870961</v>
      </c>
      <c r="L29" s="63">
        <v>2</v>
      </c>
      <c r="M29" s="61">
        <v>0</v>
      </c>
      <c r="N29" s="60">
        <v>93.585404547858275</v>
      </c>
      <c r="O29" s="60">
        <f t="shared" si="0"/>
        <v>88.786137206934796</v>
      </c>
      <c r="P29" s="61">
        <v>26</v>
      </c>
      <c r="Q29" s="57"/>
    </row>
    <row r="30" spans="1:17">
      <c r="A30" s="58" t="s">
        <v>214</v>
      </c>
      <c r="B30" s="62" t="s">
        <v>215</v>
      </c>
      <c r="C30" s="63">
        <v>99.051612903225802</v>
      </c>
      <c r="D30" s="63">
        <v>3</v>
      </c>
      <c r="E30" s="61">
        <v>0</v>
      </c>
      <c r="F30" s="60">
        <v>96.502136893494296</v>
      </c>
      <c r="G30" s="63">
        <v>89.393999999999991</v>
      </c>
      <c r="H30" s="63">
        <v>0</v>
      </c>
      <c r="I30" s="61">
        <v>0</v>
      </c>
      <c r="J30" s="60">
        <v>85.883511468716222</v>
      </c>
      <c r="K30" s="63">
        <v>98.645161290322577</v>
      </c>
      <c r="L30" s="63">
        <v>2</v>
      </c>
      <c r="M30" s="61">
        <v>0</v>
      </c>
      <c r="N30" s="60">
        <v>93.495505023796937</v>
      </c>
      <c r="O30" s="60">
        <f t="shared" si="0"/>
        <v>88.768435909179914</v>
      </c>
      <c r="P30" s="61">
        <v>27</v>
      </c>
      <c r="Q30" s="64"/>
    </row>
    <row r="31" spans="1:17">
      <c r="A31" s="58" t="s">
        <v>216</v>
      </c>
      <c r="B31" s="62" t="s">
        <v>217</v>
      </c>
      <c r="C31" s="63">
        <v>98.451612903225794</v>
      </c>
      <c r="D31" s="63">
        <v>3.64</v>
      </c>
      <c r="E31" s="61">
        <v>0</v>
      </c>
      <c r="F31" s="60">
        <v>96.539961729044904</v>
      </c>
      <c r="G31" s="63">
        <v>87.375</v>
      </c>
      <c r="H31" s="63">
        <v>2</v>
      </c>
      <c r="I31" s="61">
        <v>0</v>
      </c>
      <c r="J31" s="60">
        <v>85.865257595772789</v>
      </c>
      <c r="K31" s="63">
        <v>98.645161290322577</v>
      </c>
      <c r="L31" s="63">
        <v>2</v>
      </c>
      <c r="M31" s="61">
        <v>0</v>
      </c>
      <c r="N31" s="60">
        <v>93.495505023796937</v>
      </c>
      <c r="O31" s="60">
        <f t="shared" si="0"/>
        <v>88.763223165229633</v>
      </c>
      <c r="P31" s="61">
        <v>28</v>
      </c>
      <c r="Q31" s="64"/>
    </row>
    <row r="32" spans="1:17">
      <c r="A32" s="58">
        <v>2020216237</v>
      </c>
      <c r="B32" s="62" t="s">
        <v>218</v>
      </c>
      <c r="C32" s="63">
        <v>98.568749999999994</v>
      </c>
      <c r="D32" s="63">
        <v>3.8444444999999998</v>
      </c>
      <c r="E32" s="61">
        <v>0</v>
      </c>
      <c r="F32" s="60">
        <v>96.844056004397132</v>
      </c>
      <c r="G32" s="63">
        <v>88.960399999999993</v>
      </c>
      <c r="H32" s="63">
        <v>0</v>
      </c>
      <c r="I32" s="61">
        <v>0</v>
      </c>
      <c r="J32" s="60">
        <v>85.466938873543896</v>
      </c>
      <c r="K32" s="63">
        <v>98.8125</v>
      </c>
      <c r="L32" s="63">
        <v>2</v>
      </c>
      <c r="M32" s="61">
        <v>0</v>
      </c>
      <c r="N32" s="60">
        <v>93.650956284153011</v>
      </c>
      <c r="O32" s="60">
        <f t="shared" si="0"/>
        <v>88.560764040775453</v>
      </c>
      <c r="P32" s="61">
        <v>29</v>
      </c>
      <c r="Q32" s="57"/>
    </row>
    <row r="33" spans="1:17">
      <c r="A33" s="58">
        <v>2020216160</v>
      </c>
      <c r="B33" s="62" t="s">
        <v>219</v>
      </c>
      <c r="C33" s="63">
        <v>98.147058823529406</v>
      </c>
      <c r="D33" s="63">
        <v>0</v>
      </c>
      <c r="E33" s="61">
        <v>0</v>
      </c>
      <c r="F33" s="60">
        <v>92.809908994419089</v>
      </c>
      <c r="G33" s="63">
        <v>89.625</v>
      </c>
      <c r="H33" s="63">
        <v>0</v>
      </c>
      <c r="I33" s="61">
        <v>0</v>
      </c>
      <c r="J33" s="60">
        <v>86.105440134502231</v>
      </c>
      <c r="K33" s="63">
        <v>97.352941176470594</v>
      </c>
      <c r="L33" s="63">
        <v>2</v>
      </c>
      <c r="M33" s="61">
        <v>0</v>
      </c>
      <c r="N33" s="60">
        <v>92.295081967213122</v>
      </c>
      <c r="O33" s="60">
        <f t="shared" si="0"/>
        <v>88.065298089756681</v>
      </c>
      <c r="P33" s="61">
        <v>30</v>
      </c>
      <c r="Q33" s="64"/>
    </row>
    <row r="34" spans="1:17">
      <c r="A34" s="58" t="s">
        <v>220</v>
      </c>
      <c r="B34" s="62" t="s">
        <v>221</v>
      </c>
      <c r="C34" s="63">
        <v>97.529032258064504</v>
      </c>
      <c r="D34" s="63">
        <v>4.742</v>
      </c>
      <c r="E34" s="61">
        <v>0</v>
      </c>
      <c r="F34" s="60">
        <v>96.709624418829208</v>
      </c>
      <c r="G34" s="63">
        <v>87.004999999999995</v>
      </c>
      <c r="H34" s="63">
        <v>1.28</v>
      </c>
      <c r="I34" s="61">
        <v>0</v>
      </c>
      <c r="J34" s="60">
        <v>84.818061726912447</v>
      </c>
      <c r="K34" s="63">
        <v>98.612903225806448</v>
      </c>
      <c r="L34" s="63">
        <v>2</v>
      </c>
      <c r="M34" s="61">
        <v>0</v>
      </c>
      <c r="N34" s="60">
        <v>93.465538515776487</v>
      </c>
      <c r="O34" s="60">
        <f t="shared" si="0"/>
        <v>88.061121944182204</v>
      </c>
      <c r="P34" s="61">
        <v>31</v>
      </c>
      <c r="Q34" s="57"/>
    </row>
    <row r="35" spans="1:17">
      <c r="A35" s="58">
        <v>2020216248</v>
      </c>
      <c r="B35" s="62" t="s">
        <v>222</v>
      </c>
      <c r="C35" s="63">
        <v>98.590624999999989</v>
      </c>
      <c r="D35" s="63">
        <v>4.7539999999999996</v>
      </c>
      <c r="E35" s="61">
        <v>0</v>
      </c>
      <c r="F35" s="60">
        <v>97.724836141630362</v>
      </c>
      <c r="G35" s="63">
        <v>87.902999999999992</v>
      </c>
      <c r="H35" s="63">
        <v>0</v>
      </c>
      <c r="I35" s="61">
        <v>0</v>
      </c>
      <c r="J35" s="60">
        <v>84.451062807733877</v>
      </c>
      <c r="K35" s="63">
        <v>98.84375</v>
      </c>
      <c r="L35" s="63">
        <v>2</v>
      </c>
      <c r="M35" s="61">
        <v>0</v>
      </c>
      <c r="N35" s="60">
        <v>93.679986338797818</v>
      </c>
      <c r="O35" s="60">
        <f t="shared" si="0"/>
        <v>88.028709827619565</v>
      </c>
      <c r="P35" s="61">
        <v>32</v>
      </c>
      <c r="Q35" s="64"/>
    </row>
    <row r="36" spans="1:17">
      <c r="A36" s="58">
        <v>2020216222</v>
      </c>
      <c r="B36" s="62" t="s">
        <v>223</v>
      </c>
      <c r="C36" s="63">
        <v>99.037499999999994</v>
      </c>
      <c r="D36" s="63">
        <v>0</v>
      </c>
      <c r="E36" s="61">
        <v>0</v>
      </c>
      <c r="F36" s="60">
        <v>93.651928771106554</v>
      </c>
      <c r="G36" s="63">
        <v>89.032999999999987</v>
      </c>
      <c r="H36" s="63">
        <v>0</v>
      </c>
      <c r="I36" s="61">
        <v>0</v>
      </c>
      <c r="J36" s="60">
        <v>85.536687882790915</v>
      </c>
      <c r="K36" s="63">
        <v>98.625</v>
      </c>
      <c r="L36" s="63">
        <v>2</v>
      </c>
      <c r="M36" s="61">
        <v>0</v>
      </c>
      <c r="N36" s="60">
        <v>93.476775956284158</v>
      </c>
      <c r="O36" s="60">
        <f t="shared" ref="O36:O67" si="1">F36*0.2+J36*0.7+N36*0.1</f>
        <v>87.953744867803366</v>
      </c>
      <c r="P36" s="61">
        <v>33</v>
      </c>
      <c r="Q36" s="57"/>
    </row>
    <row r="37" spans="1:17">
      <c r="A37" s="58" t="s">
        <v>224</v>
      </c>
      <c r="B37" s="62" t="s">
        <v>225</v>
      </c>
      <c r="C37" s="63">
        <v>98.983870967741936</v>
      </c>
      <c r="D37" s="63">
        <v>0</v>
      </c>
      <c r="E37" s="61">
        <v>0</v>
      </c>
      <c r="F37" s="60">
        <v>93.601216037959063</v>
      </c>
      <c r="G37" s="63">
        <v>88.949999999999989</v>
      </c>
      <c r="H37" s="63">
        <v>0</v>
      </c>
      <c r="I37" s="61">
        <v>0</v>
      </c>
      <c r="J37" s="60">
        <v>85.456947279932749</v>
      </c>
      <c r="K37" s="63">
        <v>98.548387096774192</v>
      </c>
      <c r="L37" s="63">
        <v>2</v>
      </c>
      <c r="M37" s="61">
        <v>0</v>
      </c>
      <c r="N37" s="60">
        <v>93.405605499735586</v>
      </c>
      <c r="O37" s="60">
        <f t="shared" si="1"/>
        <v>87.880666853518292</v>
      </c>
      <c r="P37" s="61">
        <v>34</v>
      </c>
      <c r="Q37" s="64"/>
    </row>
    <row r="38" spans="1:17">
      <c r="A38" s="58">
        <v>2020216230</v>
      </c>
      <c r="B38" s="62" t="s">
        <v>226</v>
      </c>
      <c r="C38" s="63">
        <v>98.971874999999997</v>
      </c>
      <c r="D38" s="63">
        <v>3</v>
      </c>
      <c r="E38" s="61">
        <v>0</v>
      </c>
      <c r="F38" s="60">
        <v>96.426735066577621</v>
      </c>
      <c r="G38" s="63">
        <v>88.064400000000006</v>
      </c>
      <c r="H38" s="63">
        <v>0</v>
      </c>
      <c r="I38" s="61">
        <v>0</v>
      </c>
      <c r="J38" s="60">
        <v>84.606124654737613</v>
      </c>
      <c r="K38" s="63">
        <v>98.53125</v>
      </c>
      <c r="L38" s="63">
        <v>2</v>
      </c>
      <c r="M38" s="61">
        <v>0</v>
      </c>
      <c r="N38" s="60">
        <v>93.389685792349724</v>
      </c>
      <c r="O38" s="60">
        <f t="shared" si="1"/>
        <v>87.848602850866826</v>
      </c>
      <c r="P38" s="61">
        <v>35</v>
      </c>
      <c r="Q38" s="57"/>
    </row>
    <row r="39" spans="1:17">
      <c r="A39" s="58" t="s">
        <v>227</v>
      </c>
      <c r="B39" s="62" t="s">
        <v>228</v>
      </c>
      <c r="C39" s="63">
        <v>98.383870967741927</v>
      </c>
      <c r="D39" s="63">
        <v>0</v>
      </c>
      <c r="E39" s="61">
        <v>0</v>
      </c>
      <c r="F39" s="60">
        <v>93.033843504699789</v>
      </c>
      <c r="G39" s="63">
        <v>88.635666666666665</v>
      </c>
      <c r="H39" s="63">
        <v>0</v>
      </c>
      <c r="I39" s="61">
        <v>0</v>
      </c>
      <c r="J39" s="60">
        <v>85.15495776790361</v>
      </c>
      <c r="K39" s="63">
        <v>98.548387096774192</v>
      </c>
      <c r="L39" s="63">
        <v>5</v>
      </c>
      <c r="M39" s="61">
        <v>0</v>
      </c>
      <c r="N39" s="60">
        <v>96.192490745637244</v>
      </c>
      <c r="O39" s="60">
        <f t="shared" si="1"/>
        <v>87.834488213036209</v>
      </c>
      <c r="P39" s="61">
        <v>36</v>
      </c>
      <c r="Q39" s="64"/>
    </row>
    <row r="40" spans="1:17">
      <c r="A40" s="58">
        <v>2020216200</v>
      </c>
      <c r="B40" s="59" t="s">
        <v>229</v>
      </c>
      <c r="C40" s="60">
        <v>98.238235294117644</v>
      </c>
      <c r="D40" s="60">
        <v>0</v>
      </c>
      <c r="E40" s="61">
        <v>0</v>
      </c>
      <c r="F40" s="60">
        <v>92.896127369571232</v>
      </c>
      <c r="G40" s="60">
        <v>89.14</v>
      </c>
      <c r="H40" s="60">
        <v>0</v>
      </c>
      <c r="I40" s="61">
        <v>0</v>
      </c>
      <c r="J40" s="60">
        <v>85.639486009367133</v>
      </c>
      <c r="K40" s="60">
        <v>97.911764705882348</v>
      </c>
      <c r="L40" s="60">
        <v>2</v>
      </c>
      <c r="M40" s="61">
        <v>0</v>
      </c>
      <c r="N40" s="60">
        <v>92.814207650273232</v>
      </c>
      <c r="O40" s="60">
        <f t="shared" si="1"/>
        <v>87.808286445498553</v>
      </c>
      <c r="P40" s="61">
        <v>37</v>
      </c>
      <c r="Q40" s="61"/>
    </row>
    <row r="41" spans="1:17">
      <c r="A41" s="58" t="s">
        <v>230</v>
      </c>
      <c r="B41" s="62" t="s">
        <v>231</v>
      </c>
      <c r="C41" s="63">
        <v>98.429032258064495</v>
      </c>
      <c r="D41" s="63">
        <v>3.8</v>
      </c>
      <c r="E41" s="61">
        <v>0</v>
      </c>
      <c r="F41" s="60">
        <v>96.669908341501042</v>
      </c>
      <c r="G41" s="63">
        <v>87.89439999999999</v>
      </c>
      <c r="H41" s="63">
        <v>0</v>
      </c>
      <c r="I41" s="61">
        <v>0</v>
      </c>
      <c r="J41" s="60">
        <v>84.442800528401591</v>
      </c>
      <c r="K41" s="63">
        <v>98.612903225806448</v>
      </c>
      <c r="L41" s="63">
        <v>2</v>
      </c>
      <c r="M41" s="61">
        <v>0</v>
      </c>
      <c r="N41" s="60">
        <v>93.465538515776487</v>
      </c>
      <c r="O41" s="60">
        <f t="shared" si="1"/>
        <v>87.790495889758972</v>
      </c>
      <c r="P41" s="61">
        <v>38</v>
      </c>
      <c r="Q41" s="57"/>
    </row>
    <row r="42" spans="1:17">
      <c r="A42" s="58">
        <v>2020216235</v>
      </c>
      <c r="B42" s="62" t="s">
        <v>232</v>
      </c>
      <c r="C42" s="63">
        <v>98.503124999999983</v>
      </c>
      <c r="D42" s="63">
        <v>0</v>
      </c>
      <c r="E42" s="61">
        <v>0</v>
      </c>
      <c r="F42" s="60">
        <v>93.146612608672513</v>
      </c>
      <c r="G42" s="63">
        <v>88.719400000000007</v>
      </c>
      <c r="H42" s="63">
        <v>0</v>
      </c>
      <c r="I42" s="61">
        <v>0</v>
      </c>
      <c r="J42" s="60">
        <v>85.235402906208733</v>
      </c>
      <c r="K42" s="63">
        <v>98.71875</v>
      </c>
      <c r="L42" s="63">
        <v>2</v>
      </c>
      <c r="M42" s="61">
        <v>0</v>
      </c>
      <c r="N42" s="60">
        <v>93.563866120218592</v>
      </c>
      <c r="O42" s="60">
        <f t="shared" si="1"/>
        <v>87.650491168102477</v>
      </c>
      <c r="P42" s="61">
        <v>39</v>
      </c>
      <c r="Q42" s="64"/>
    </row>
    <row r="43" spans="1:17">
      <c r="A43" s="58">
        <v>2020216249</v>
      </c>
      <c r="B43" s="62" t="s">
        <v>233</v>
      </c>
      <c r="C43" s="63">
        <v>97.979411764705873</v>
      </c>
      <c r="D43" s="63">
        <v>6.45</v>
      </c>
      <c r="E43" s="61">
        <v>0</v>
      </c>
      <c r="F43" s="60">
        <v>98.750633166192515</v>
      </c>
      <c r="G43" s="63">
        <v>87.11333333333333</v>
      </c>
      <c r="H43" s="63">
        <v>0</v>
      </c>
      <c r="I43" s="61">
        <v>0</v>
      </c>
      <c r="J43" s="60">
        <v>83.692406228733844</v>
      </c>
      <c r="K43" s="63">
        <v>97.970588235294116</v>
      </c>
      <c r="L43" s="63">
        <v>2</v>
      </c>
      <c r="M43" s="61">
        <v>0</v>
      </c>
      <c r="N43" s="60">
        <v>92.868852459016395</v>
      </c>
      <c r="O43" s="60">
        <f t="shared" si="1"/>
        <v>87.621696239253836</v>
      </c>
      <c r="P43" s="61">
        <v>40</v>
      </c>
      <c r="Q43" s="57"/>
    </row>
    <row r="44" spans="1:17">
      <c r="A44" s="58" t="s">
        <v>234</v>
      </c>
      <c r="B44" s="62" t="s">
        <v>235</v>
      </c>
      <c r="C44" s="63">
        <v>97.438709677419354</v>
      </c>
      <c r="D44" s="63">
        <v>0</v>
      </c>
      <c r="E44" s="61">
        <v>0</v>
      </c>
      <c r="F44" s="60">
        <v>92.140079245318276</v>
      </c>
      <c r="G44" s="63">
        <v>87.935000000000002</v>
      </c>
      <c r="H44" s="63">
        <v>1</v>
      </c>
      <c r="I44" s="61">
        <v>0</v>
      </c>
      <c r="J44" s="60">
        <v>85.442536327608991</v>
      </c>
      <c r="K44" s="63">
        <v>98.483870967741936</v>
      </c>
      <c r="L44" s="63">
        <v>2</v>
      </c>
      <c r="M44" s="61">
        <v>0</v>
      </c>
      <c r="N44" s="60">
        <v>93.345672483694699</v>
      </c>
      <c r="O44" s="60">
        <f t="shared" si="1"/>
        <v>87.572358526759416</v>
      </c>
      <c r="P44" s="61">
        <v>41</v>
      </c>
      <c r="Q44" s="57"/>
    </row>
    <row r="45" spans="1:17">
      <c r="A45" s="58">
        <v>2020216221</v>
      </c>
      <c r="B45" s="59" t="s">
        <v>236</v>
      </c>
      <c r="C45" s="60">
        <v>98.291176470588226</v>
      </c>
      <c r="D45" s="60">
        <v>0</v>
      </c>
      <c r="E45" s="61">
        <v>0</v>
      </c>
      <c r="F45" s="60">
        <v>92.946189651917649</v>
      </c>
      <c r="G45" s="60">
        <v>86.699999999999989</v>
      </c>
      <c r="H45" s="60">
        <v>2</v>
      </c>
      <c r="I45" s="61">
        <v>0</v>
      </c>
      <c r="J45" s="60">
        <v>85.216764741203306</v>
      </c>
      <c r="K45" s="60">
        <v>97.558823529411768</v>
      </c>
      <c r="L45" s="60">
        <v>2</v>
      </c>
      <c r="M45" s="61">
        <v>0</v>
      </c>
      <c r="N45" s="60">
        <v>92.486338797814213</v>
      </c>
      <c r="O45" s="60">
        <f t="shared" si="1"/>
        <v>87.489607129007268</v>
      </c>
      <c r="P45" s="61">
        <v>42</v>
      </c>
      <c r="Q45" s="57"/>
    </row>
    <row r="46" spans="1:17">
      <c r="A46" s="58" t="s">
        <v>237</v>
      </c>
      <c r="B46" s="62" t="s">
        <v>238</v>
      </c>
      <c r="C46" s="63">
        <v>98.151612903225796</v>
      </c>
      <c r="D46" s="63">
        <v>3.3944445000000001</v>
      </c>
      <c r="E46" s="61">
        <v>0</v>
      </c>
      <c r="F46" s="60">
        <v>96.024073052264043</v>
      </c>
      <c r="G46" s="63">
        <v>87.560066666666671</v>
      </c>
      <c r="H46" s="63">
        <v>0</v>
      </c>
      <c r="I46" s="61">
        <v>0</v>
      </c>
      <c r="J46" s="60">
        <v>84.121596413274105</v>
      </c>
      <c r="K46" s="63">
        <v>98.645161290322577</v>
      </c>
      <c r="L46" s="63">
        <v>2</v>
      </c>
      <c r="M46" s="61">
        <v>0</v>
      </c>
      <c r="N46" s="60">
        <v>93.495505023796937</v>
      </c>
      <c r="O46" s="60">
        <f t="shared" si="1"/>
        <v>87.439482602124386</v>
      </c>
      <c r="P46" s="61">
        <v>43</v>
      </c>
      <c r="Q46" s="64"/>
    </row>
    <row r="47" spans="1:17">
      <c r="A47" s="58">
        <v>2020216156</v>
      </c>
      <c r="B47" s="62" t="s">
        <v>239</v>
      </c>
      <c r="C47" s="63">
        <v>99.190624999999997</v>
      </c>
      <c r="D47" s="63">
        <v>4.4000000000000004</v>
      </c>
      <c r="E47" s="61">
        <v>0</v>
      </c>
      <c r="F47" s="60">
        <v>97.957458880266671</v>
      </c>
      <c r="G47" s="63">
        <v>86.903400000000005</v>
      </c>
      <c r="H47" s="63">
        <v>0</v>
      </c>
      <c r="I47" s="61">
        <v>0</v>
      </c>
      <c r="J47" s="60">
        <v>83.490716944878116</v>
      </c>
      <c r="K47" s="63">
        <v>98.84375</v>
      </c>
      <c r="L47" s="63">
        <v>2</v>
      </c>
      <c r="M47" s="61">
        <v>0</v>
      </c>
      <c r="N47" s="60">
        <v>93.679986338797818</v>
      </c>
      <c r="O47" s="60">
        <f t="shared" si="1"/>
        <v>87.402992271347784</v>
      </c>
      <c r="P47" s="61">
        <v>44</v>
      </c>
      <c r="Q47" s="64"/>
    </row>
    <row r="48" spans="1:17">
      <c r="A48" s="58">
        <v>2020216209</v>
      </c>
      <c r="B48" s="62" t="s">
        <v>240</v>
      </c>
      <c r="C48" s="63">
        <v>98.846874999999997</v>
      </c>
      <c r="D48" s="63">
        <v>0</v>
      </c>
      <c r="E48" s="61">
        <v>0</v>
      </c>
      <c r="F48" s="60">
        <v>93.47166978918564</v>
      </c>
      <c r="G48" s="63">
        <v>87.186666666666653</v>
      </c>
      <c r="H48" s="63">
        <v>1</v>
      </c>
      <c r="I48" s="61">
        <v>0</v>
      </c>
      <c r="J48" s="60">
        <v>84.723589928345532</v>
      </c>
      <c r="K48" s="63">
        <v>98.78125</v>
      </c>
      <c r="L48" s="63">
        <v>2</v>
      </c>
      <c r="M48" s="61">
        <v>0</v>
      </c>
      <c r="N48" s="60">
        <v>93.621926229508205</v>
      </c>
      <c r="O48" s="60">
        <f t="shared" si="1"/>
        <v>87.363039530629806</v>
      </c>
      <c r="P48" s="61">
        <v>45</v>
      </c>
      <c r="Q48" s="64"/>
    </row>
    <row r="49" spans="1:17">
      <c r="A49" s="58" t="s">
        <v>241</v>
      </c>
      <c r="B49" s="62" t="s">
        <v>242</v>
      </c>
      <c r="C49" s="63">
        <v>98.383870967741927</v>
      </c>
      <c r="D49" s="63">
        <v>3</v>
      </c>
      <c r="E49" s="61">
        <v>0</v>
      </c>
      <c r="F49" s="60">
        <v>95.870706170996087</v>
      </c>
      <c r="G49" s="63">
        <v>87.469400000000007</v>
      </c>
      <c r="H49" s="63">
        <v>0</v>
      </c>
      <c r="I49" s="61">
        <v>0</v>
      </c>
      <c r="J49" s="60">
        <v>84.034490212561565</v>
      </c>
      <c r="K49" s="63">
        <v>98.548387096774192</v>
      </c>
      <c r="L49" s="63">
        <v>2</v>
      </c>
      <c r="M49" s="61">
        <v>0</v>
      </c>
      <c r="N49" s="60">
        <v>93.405605499735586</v>
      </c>
      <c r="O49" s="60">
        <f t="shared" si="1"/>
        <v>87.33884493296587</v>
      </c>
      <c r="P49" s="61">
        <v>46</v>
      </c>
      <c r="Q49" s="57"/>
    </row>
    <row r="50" spans="1:17">
      <c r="A50" s="58">
        <v>2020216189</v>
      </c>
      <c r="B50" s="62" t="s">
        <v>243</v>
      </c>
      <c r="C50" s="63">
        <v>97.432352941176461</v>
      </c>
      <c r="D50" s="63">
        <v>3</v>
      </c>
      <c r="E50" s="61">
        <v>0</v>
      </c>
      <c r="F50" s="60">
        <v>94.970930849038922</v>
      </c>
      <c r="G50" s="63">
        <v>86.701733333333337</v>
      </c>
      <c r="H50" s="63">
        <v>1</v>
      </c>
      <c r="I50" s="61">
        <v>0</v>
      </c>
      <c r="J50" s="60">
        <v>84.257699851887452</v>
      </c>
      <c r="K50" s="63">
        <v>97.617647058823536</v>
      </c>
      <c r="L50" s="63">
        <v>2</v>
      </c>
      <c r="M50" s="61">
        <v>0</v>
      </c>
      <c r="N50" s="60">
        <v>92.54098360655739</v>
      </c>
      <c r="O50" s="60">
        <f t="shared" si="1"/>
        <v>87.22867442678475</v>
      </c>
      <c r="P50" s="61">
        <v>47</v>
      </c>
      <c r="Q50" s="57"/>
    </row>
    <row r="51" spans="1:17">
      <c r="A51" s="58" t="s">
        <v>244</v>
      </c>
      <c r="B51" s="62" t="s">
        <v>245</v>
      </c>
      <c r="C51" s="63">
        <v>98.429032258064495</v>
      </c>
      <c r="D51" s="63">
        <v>3</v>
      </c>
      <c r="E51" s="61">
        <v>0</v>
      </c>
      <c r="F51" s="60">
        <v>95.91341163048871</v>
      </c>
      <c r="G51" s="63">
        <v>87.241666666666674</v>
      </c>
      <c r="H51" s="63">
        <v>0</v>
      </c>
      <c r="I51" s="61">
        <v>0</v>
      </c>
      <c r="J51" s="60">
        <v>83.815699931948302</v>
      </c>
      <c r="K51" s="63">
        <v>98.612903225806448</v>
      </c>
      <c r="L51" s="63">
        <v>2</v>
      </c>
      <c r="M51" s="61">
        <v>0</v>
      </c>
      <c r="N51" s="60">
        <v>93.465538515776487</v>
      </c>
      <c r="O51" s="60">
        <f t="shared" si="1"/>
        <v>87.200226130039198</v>
      </c>
      <c r="P51" s="61">
        <v>48</v>
      </c>
      <c r="Q51" s="64"/>
    </row>
    <row r="52" spans="1:17">
      <c r="A52" s="58">
        <v>2020216187</v>
      </c>
      <c r="B52" s="62" t="s">
        <v>246</v>
      </c>
      <c r="C52" s="63">
        <v>98.737499999999997</v>
      </c>
      <c r="D52" s="63">
        <v>0</v>
      </c>
      <c r="E52" s="61">
        <v>0</v>
      </c>
      <c r="F52" s="60">
        <v>93.36824250447691</v>
      </c>
      <c r="G52" s="63">
        <v>87.716000000000008</v>
      </c>
      <c r="H52" s="63">
        <v>0.2</v>
      </c>
      <c r="I52" s="61">
        <v>0</v>
      </c>
      <c r="J52" s="60">
        <v>84.463552299747818</v>
      </c>
      <c r="K52" s="63">
        <v>98.625</v>
      </c>
      <c r="L52" s="63">
        <v>2</v>
      </c>
      <c r="M52" s="61">
        <v>0</v>
      </c>
      <c r="N52" s="60">
        <v>93.476775956284158</v>
      </c>
      <c r="O52" s="60">
        <f t="shared" si="1"/>
        <v>87.145812706347257</v>
      </c>
      <c r="P52" s="61">
        <v>49</v>
      </c>
      <c r="Q52" s="57"/>
    </row>
    <row r="53" spans="1:17">
      <c r="A53" s="58" t="s">
        <v>220</v>
      </c>
      <c r="B53" s="62" t="s">
        <v>247</v>
      </c>
      <c r="C53" s="63">
        <v>98.429032258064495</v>
      </c>
      <c r="D53" s="63">
        <v>0</v>
      </c>
      <c r="E53" s="61">
        <v>0</v>
      </c>
      <c r="F53" s="60">
        <v>93.076548964192412</v>
      </c>
      <c r="G53" s="63">
        <v>88.00333333333333</v>
      </c>
      <c r="H53" s="63">
        <v>0</v>
      </c>
      <c r="I53" s="61">
        <v>0</v>
      </c>
      <c r="J53" s="60">
        <v>84.547456066610621</v>
      </c>
      <c r="K53" s="63">
        <v>98.612903225806448</v>
      </c>
      <c r="L53" s="63">
        <v>2</v>
      </c>
      <c r="M53" s="61">
        <v>0</v>
      </c>
      <c r="N53" s="60">
        <v>93.465538515776487</v>
      </c>
      <c r="O53" s="60">
        <f t="shared" si="1"/>
        <v>87.145082891043572</v>
      </c>
      <c r="P53" s="61">
        <v>50</v>
      </c>
      <c r="Q53" s="57"/>
    </row>
    <row r="54" spans="1:17">
      <c r="A54" s="58">
        <v>2020216168</v>
      </c>
      <c r="B54" s="62" t="s">
        <v>248</v>
      </c>
      <c r="C54" s="63">
        <v>98.164705882352933</v>
      </c>
      <c r="D54" s="63">
        <v>3</v>
      </c>
      <c r="E54" s="61">
        <v>0</v>
      </c>
      <c r="F54" s="60">
        <v>95.663459088164188</v>
      </c>
      <c r="G54" s="63">
        <v>87.268999999999991</v>
      </c>
      <c r="H54" s="63">
        <v>0</v>
      </c>
      <c r="I54" s="61">
        <v>0</v>
      </c>
      <c r="J54" s="60">
        <v>83.841959889516033</v>
      </c>
      <c r="K54" s="63">
        <v>98.235294117647058</v>
      </c>
      <c r="L54" s="63">
        <v>2</v>
      </c>
      <c r="M54" s="61">
        <v>0</v>
      </c>
      <c r="N54" s="60">
        <v>93.114754098360663</v>
      </c>
      <c r="O54" s="60">
        <f t="shared" si="1"/>
        <v>87.133539150130119</v>
      </c>
      <c r="P54" s="61">
        <v>51</v>
      </c>
      <c r="Q54" s="64"/>
    </row>
    <row r="55" spans="1:17">
      <c r="A55" s="58">
        <v>2020216216</v>
      </c>
      <c r="B55" s="62" t="s">
        <v>249</v>
      </c>
      <c r="C55" s="63">
        <v>98.961290322580638</v>
      </c>
      <c r="D55" s="63">
        <v>0</v>
      </c>
      <c r="E55" s="61">
        <v>0</v>
      </c>
      <c r="F55" s="60">
        <v>93.579863308212737</v>
      </c>
      <c r="G55" s="63">
        <v>86.78</v>
      </c>
      <c r="H55" s="63">
        <v>1</v>
      </c>
      <c r="I55" s="61">
        <v>0</v>
      </c>
      <c r="J55" s="60">
        <v>84.332892998679</v>
      </c>
      <c r="K55" s="63">
        <v>98.516129032258064</v>
      </c>
      <c r="L55" s="63">
        <v>2</v>
      </c>
      <c r="M55" s="61">
        <v>0</v>
      </c>
      <c r="N55" s="60">
        <v>93.375638991715149</v>
      </c>
      <c r="O55" s="60">
        <f t="shared" si="1"/>
        <v>87.086561659889355</v>
      </c>
      <c r="P55" s="61">
        <v>52</v>
      </c>
      <c r="Q55" s="64"/>
    </row>
    <row r="56" spans="1:17">
      <c r="A56" s="58">
        <v>2020216219</v>
      </c>
      <c r="B56" s="62" t="s">
        <v>250</v>
      </c>
      <c r="C56" s="63">
        <v>98.4375</v>
      </c>
      <c r="D56" s="63">
        <v>0</v>
      </c>
      <c r="E56" s="61">
        <v>0</v>
      </c>
      <c r="F56" s="60">
        <v>93.084556237847295</v>
      </c>
      <c r="G56" s="63">
        <v>87.674999999999997</v>
      </c>
      <c r="H56" s="63">
        <v>0</v>
      </c>
      <c r="I56" s="61">
        <v>0</v>
      </c>
      <c r="J56" s="60">
        <v>84.232016332412641</v>
      </c>
      <c r="K56" s="63">
        <v>98.625</v>
      </c>
      <c r="L56" s="63">
        <v>2</v>
      </c>
      <c r="M56" s="61">
        <v>0</v>
      </c>
      <c r="N56" s="60">
        <v>93.476775956284158</v>
      </c>
      <c r="O56" s="60">
        <f t="shared" si="1"/>
        <v>86.927000275886712</v>
      </c>
      <c r="P56" s="61">
        <v>53</v>
      </c>
      <c r="Q56" s="61"/>
    </row>
    <row r="57" spans="1:17">
      <c r="A57" s="58">
        <v>2020216198</v>
      </c>
      <c r="B57" s="59" t="s">
        <v>251</v>
      </c>
      <c r="C57" s="60">
        <v>98.197058823529417</v>
      </c>
      <c r="D57" s="60">
        <v>3</v>
      </c>
      <c r="E57" s="61">
        <v>0</v>
      </c>
      <c r="F57" s="60">
        <v>95.69405270515368</v>
      </c>
      <c r="G57" s="60">
        <v>85.91</v>
      </c>
      <c r="H57" s="60">
        <v>1</v>
      </c>
      <c r="I57" s="61">
        <v>0</v>
      </c>
      <c r="J57" s="60">
        <v>83.497057763900571</v>
      </c>
      <c r="K57" s="60">
        <v>97.852941176470594</v>
      </c>
      <c r="L57" s="60">
        <v>2</v>
      </c>
      <c r="M57" s="61">
        <v>0</v>
      </c>
      <c r="N57" s="60">
        <v>92.759562841530069</v>
      </c>
      <c r="O57" s="60">
        <f t="shared" si="1"/>
        <v>86.862707259914146</v>
      </c>
      <c r="P57" s="61">
        <v>54</v>
      </c>
      <c r="Q57" s="64"/>
    </row>
    <row r="58" spans="1:17">
      <c r="A58" s="58">
        <v>2020216214</v>
      </c>
      <c r="B58" s="62" t="s">
        <v>252</v>
      </c>
      <c r="C58" s="63">
        <v>97.668749999999989</v>
      </c>
      <c r="D58" s="63">
        <v>0</v>
      </c>
      <c r="E58" s="61">
        <v>0</v>
      </c>
      <c r="F58" s="60">
        <v>92.357610179608855</v>
      </c>
      <c r="G58" s="63">
        <v>87.72733333333332</v>
      </c>
      <c r="H58" s="63">
        <v>0</v>
      </c>
      <c r="I58" s="61">
        <v>0</v>
      </c>
      <c r="J58" s="60">
        <v>84.282294543853325</v>
      </c>
      <c r="K58" s="63">
        <v>98.8125</v>
      </c>
      <c r="L58" s="63">
        <v>2</v>
      </c>
      <c r="M58" s="61">
        <v>0</v>
      </c>
      <c r="N58" s="60">
        <v>93.650956284153011</v>
      </c>
      <c r="O58" s="60">
        <f t="shared" si="1"/>
        <v>86.834223845034401</v>
      </c>
      <c r="P58" s="61">
        <v>55</v>
      </c>
      <c r="Q58" s="64"/>
    </row>
    <row r="59" spans="1:17">
      <c r="A59" s="58">
        <v>2020216155</v>
      </c>
      <c r="B59" s="62" t="s">
        <v>253</v>
      </c>
      <c r="C59" s="63">
        <v>98.115624999999994</v>
      </c>
      <c r="D59" s="63">
        <v>3</v>
      </c>
      <c r="E59" s="61">
        <v>0</v>
      </c>
      <c r="F59" s="60">
        <v>95.617047180572214</v>
      </c>
      <c r="G59" s="63">
        <v>86.773066666666665</v>
      </c>
      <c r="H59" s="63">
        <v>0</v>
      </c>
      <c r="I59" s="61">
        <v>0</v>
      </c>
      <c r="J59" s="60">
        <v>83.365501781353828</v>
      </c>
      <c r="K59" s="63">
        <v>98.59375</v>
      </c>
      <c r="L59" s="63">
        <v>2</v>
      </c>
      <c r="M59" s="61">
        <v>0</v>
      </c>
      <c r="N59" s="60">
        <v>93.447745901639351</v>
      </c>
      <c r="O59" s="60">
        <f t="shared" si="1"/>
        <v>86.824035273226045</v>
      </c>
      <c r="P59" s="61">
        <v>56</v>
      </c>
      <c r="Q59" s="57"/>
    </row>
    <row r="60" spans="1:17">
      <c r="A60" s="58">
        <v>2020216174</v>
      </c>
      <c r="B60" s="62" t="s">
        <v>254</v>
      </c>
      <c r="C60" s="63">
        <v>98.185294117647061</v>
      </c>
      <c r="D60" s="63">
        <v>0</v>
      </c>
      <c r="E60" s="61">
        <v>0</v>
      </c>
      <c r="F60" s="60">
        <v>92.846065087224844</v>
      </c>
      <c r="G60" s="63">
        <v>87.477733333333333</v>
      </c>
      <c r="H60" s="63">
        <v>0</v>
      </c>
      <c r="I60" s="61">
        <v>0</v>
      </c>
      <c r="J60" s="60">
        <v>84.042496297185863</v>
      </c>
      <c r="K60" s="63">
        <v>98.264705882352942</v>
      </c>
      <c r="L60" s="63">
        <v>2</v>
      </c>
      <c r="M60" s="61">
        <v>0</v>
      </c>
      <c r="N60" s="60">
        <v>93.142076502732252</v>
      </c>
      <c r="O60" s="60">
        <f t="shared" si="1"/>
        <v>86.713168075748285</v>
      </c>
      <c r="P60" s="61">
        <v>57</v>
      </c>
      <c r="Q60" s="64"/>
    </row>
    <row r="61" spans="1:17">
      <c r="A61" s="58">
        <v>2020216162</v>
      </c>
      <c r="B61" s="62" t="s">
        <v>255</v>
      </c>
      <c r="C61" s="63">
        <v>98.890625</v>
      </c>
      <c r="D61" s="63">
        <v>3.58</v>
      </c>
      <c r="E61" s="61">
        <v>0</v>
      </c>
      <c r="F61" s="60">
        <v>96.898363484849384</v>
      </c>
      <c r="G61" s="63">
        <v>86.160666666666657</v>
      </c>
      <c r="H61" s="63">
        <v>0</v>
      </c>
      <c r="I61" s="61">
        <v>0</v>
      </c>
      <c r="J61" s="60">
        <v>82.777150634482197</v>
      </c>
      <c r="K61" s="63">
        <v>98.84375</v>
      </c>
      <c r="L61" s="63">
        <v>2</v>
      </c>
      <c r="M61" s="61">
        <v>0</v>
      </c>
      <c r="N61" s="60">
        <v>93.679986338797818</v>
      </c>
      <c r="O61" s="60">
        <f t="shared" si="1"/>
        <v>86.691676774987187</v>
      </c>
      <c r="P61" s="61">
        <v>58</v>
      </c>
      <c r="Q61" s="57"/>
    </row>
    <row r="62" spans="1:17">
      <c r="A62" s="58" t="s">
        <v>256</v>
      </c>
      <c r="B62" s="62" t="s">
        <v>257</v>
      </c>
      <c r="C62" s="63">
        <v>98.01612903225805</v>
      </c>
      <c r="D62" s="63">
        <v>3</v>
      </c>
      <c r="E62" s="61">
        <v>0</v>
      </c>
      <c r="F62" s="60">
        <v>95.522961715127494</v>
      </c>
      <c r="G62" s="63">
        <v>86.53213333333332</v>
      </c>
      <c r="H62" s="63">
        <v>0</v>
      </c>
      <c r="I62" s="61">
        <v>0</v>
      </c>
      <c r="J62" s="60">
        <v>83.134029862695641</v>
      </c>
      <c r="K62" s="63">
        <v>98.451612903225808</v>
      </c>
      <c r="L62" s="63">
        <v>2</v>
      </c>
      <c r="M62" s="61">
        <v>0</v>
      </c>
      <c r="N62" s="60">
        <v>93.315705975674263</v>
      </c>
      <c r="O62" s="60">
        <f t="shared" si="1"/>
        <v>86.629983844479867</v>
      </c>
      <c r="P62" s="61">
        <v>59</v>
      </c>
      <c r="Q62" s="64"/>
    </row>
    <row r="63" spans="1:17">
      <c r="A63" s="58">
        <v>2020216203</v>
      </c>
      <c r="B63" s="62" t="s">
        <v>258</v>
      </c>
      <c r="C63" s="63">
        <v>98.78125</v>
      </c>
      <c r="D63" s="63">
        <v>3</v>
      </c>
      <c r="E63" s="61">
        <v>0</v>
      </c>
      <c r="F63" s="60">
        <v>96.246476084656706</v>
      </c>
      <c r="G63" s="63">
        <v>86.111399999999989</v>
      </c>
      <c r="H63" s="63">
        <v>0</v>
      </c>
      <c r="I63" s="61">
        <v>0</v>
      </c>
      <c r="J63" s="60">
        <v>82.729818662183249</v>
      </c>
      <c r="K63" s="63">
        <v>98.6875</v>
      </c>
      <c r="L63" s="63">
        <v>2</v>
      </c>
      <c r="M63" s="61">
        <v>0</v>
      </c>
      <c r="N63" s="60">
        <v>93.534836065573785</v>
      </c>
      <c r="O63" s="60">
        <f t="shared" si="1"/>
        <v>86.513651887016991</v>
      </c>
      <c r="P63" s="61">
        <v>60</v>
      </c>
      <c r="Q63" s="64"/>
    </row>
    <row r="64" spans="1:17">
      <c r="A64" s="58">
        <v>2020216158</v>
      </c>
      <c r="B64" s="62" t="s">
        <v>259</v>
      </c>
      <c r="C64" s="63">
        <v>98.825000000000003</v>
      </c>
      <c r="D64" s="63">
        <v>0</v>
      </c>
      <c r="E64" s="61">
        <v>0</v>
      </c>
      <c r="F64" s="60">
        <v>93.450984332243905</v>
      </c>
      <c r="G64" s="63">
        <v>86.876066666666674</v>
      </c>
      <c r="H64" s="63">
        <v>0</v>
      </c>
      <c r="I64" s="61">
        <v>0</v>
      </c>
      <c r="J64" s="60">
        <v>83.464456987310371</v>
      </c>
      <c r="K64" s="63">
        <v>98.75</v>
      </c>
      <c r="L64" s="63">
        <v>2</v>
      </c>
      <c r="M64" s="61">
        <v>0</v>
      </c>
      <c r="N64" s="60">
        <v>93.592896174863398</v>
      </c>
      <c r="O64" s="60">
        <f t="shared" si="1"/>
        <v>86.474606375052375</v>
      </c>
      <c r="P64" s="61">
        <v>61</v>
      </c>
      <c r="Q64" s="64"/>
    </row>
    <row r="65" spans="1:17">
      <c r="A65" s="58">
        <v>2020216205</v>
      </c>
      <c r="B65" s="65" t="s">
        <v>260</v>
      </c>
      <c r="C65" s="63">
        <v>98.459374999999994</v>
      </c>
      <c r="D65" s="63">
        <v>0</v>
      </c>
      <c r="E65" s="61">
        <v>0</v>
      </c>
      <c r="F65" s="60">
        <v>93.105241694789029</v>
      </c>
      <c r="G65" s="63">
        <v>86.799400000000006</v>
      </c>
      <c r="H65" s="63">
        <v>0</v>
      </c>
      <c r="I65" s="61">
        <v>0</v>
      </c>
      <c r="J65" s="60">
        <v>83.390801008766687</v>
      </c>
      <c r="K65" s="63">
        <v>98.65625</v>
      </c>
      <c r="L65" s="63">
        <v>2</v>
      </c>
      <c r="M65" s="61">
        <v>0</v>
      </c>
      <c r="N65" s="60">
        <v>93.505806010928978</v>
      </c>
      <c r="O65" s="60">
        <f t="shared" si="1"/>
        <v>86.345189646187379</v>
      </c>
      <c r="P65" s="61">
        <v>62</v>
      </c>
      <c r="Q65" s="57"/>
    </row>
    <row r="66" spans="1:17">
      <c r="A66" s="58">
        <v>2020216167</v>
      </c>
      <c r="B66" s="65" t="s">
        <v>261</v>
      </c>
      <c r="C66" s="63">
        <v>98.641176470588235</v>
      </c>
      <c r="D66" s="63">
        <v>0</v>
      </c>
      <c r="E66" s="61">
        <v>0</v>
      </c>
      <c r="F66" s="60">
        <v>93.277156962985558</v>
      </c>
      <c r="G66" s="63">
        <v>86.735133333333323</v>
      </c>
      <c r="H66" s="63">
        <v>0</v>
      </c>
      <c r="I66" s="61">
        <v>0</v>
      </c>
      <c r="J66" s="60">
        <v>83.329058084143952</v>
      </c>
      <c r="K66" s="63">
        <v>98.058823529411768</v>
      </c>
      <c r="L66" s="63">
        <v>2</v>
      </c>
      <c r="M66" s="61">
        <v>0</v>
      </c>
      <c r="N66" s="60">
        <v>92.950819672131161</v>
      </c>
      <c r="O66" s="60">
        <f t="shared" si="1"/>
        <v>86.280854018710997</v>
      </c>
      <c r="P66" s="61">
        <v>63</v>
      </c>
      <c r="Q66" s="57"/>
    </row>
    <row r="67" spans="1:17">
      <c r="A67" s="58" t="s">
        <v>262</v>
      </c>
      <c r="B67" s="65" t="s">
        <v>263</v>
      </c>
      <c r="C67" s="63">
        <v>98.541935483870958</v>
      </c>
      <c r="D67" s="63">
        <v>0</v>
      </c>
      <c r="E67" s="61">
        <v>0</v>
      </c>
      <c r="F67" s="60">
        <v>93.183312612923999</v>
      </c>
      <c r="G67" s="63">
        <v>86.655666666666662</v>
      </c>
      <c r="H67" s="63">
        <v>0</v>
      </c>
      <c r="I67" s="61">
        <v>0</v>
      </c>
      <c r="J67" s="60">
        <v>83.252712061166491</v>
      </c>
      <c r="K67" s="63">
        <v>98.774193548387103</v>
      </c>
      <c r="L67" s="63">
        <v>2</v>
      </c>
      <c r="M67" s="61">
        <v>0</v>
      </c>
      <c r="N67" s="60">
        <v>93.61537105587874</v>
      </c>
      <c r="O67" s="60">
        <f t="shared" si="1"/>
        <v>86.275098070989202</v>
      </c>
      <c r="P67" s="61">
        <v>64</v>
      </c>
      <c r="Q67" s="57"/>
    </row>
    <row r="68" spans="1:17">
      <c r="A68" s="58">
        <v>2020216151</v>
      </c>
      <c r="B68" s="65" t="s">
        <v>264</v>
      </c>
      <c r="C68" s="63">
        <v>97.173529411764704</v>
      </c>
      <c r="D68" s="63">
        <v>3</v>
      </c>
      <c r="E68" s="61">
        <v>0</v>
      </c>
      <c r="F68" s="60">
        <v>94.72618191312317</v>
      </c>
      <c r="G68" s="63">
        <v>86.291399999999996</v>
      </c>
      <c r="H68" s="63">
        <v>0</v>
      </c>
      <c r="I68" s="61">
        <v>0</v>
      </c>
      <c r="J68" s="60">
        <v>82.902750090068452</v>
      </c>
      <c r="K68" s="63">
        <v>97.676470588235304</v>
      </c>
      <c r="L68" s="63">
        <v>2</v>
      </c>
      <c r="M68" s="61">
        <v>0</v>
      </c>
      <c r="N68" s="60">
        <v>92.595628415300553</v>
      </c>
      <c r="O68" s="60">
        <f t="shared" ref="O68:O99" si="2">F68*0.2+J68*0.7+N68*0.1</f>
        <v>86.236724287202605</v>
      </c>
      <c r="P68" s="61">
        <v>65</v>
      </c>
      <c r="Q68" s="64"/>
    </row>
    <row r="69" spans="1:17">
      <c r="A69" s="58">
        <v>2020216152</v>
      </c>
      <c r="B69" s="65" t="s">
        <v>265</v>
      </c>
      <c r="C69" s="63">
        <v>97.625</v>
      </c>
      <c r="D69" s="63">
        <v>0</v>
      </c>
      <c r="E69" s="61">
        <v>0</v>
      </c>
      <c r="F69" s="60">
        <v>92.316239265725372</v>
      </c>
      <c r="G69" s="63">
        <v>86.832999999999984</v>
      </c>
      <c r="H69" s="63">
        <v>0</v>
      </c>
      <c r="I69" s="61">
        <v>0</v>
      </c>
      <c r="J69" s="60">
        <v>83.423081541971882</v>
      </c>
      <c r="K69" s="63">
        <v>98.75</v>
      </c>
      <c r="L69" s="63">
        <v>2</v>
      </c>
      <c r="M69" s="61">
        <v>0</v>
      </c>
      <c r="N69" s="60">
        <v>93.592896174863398</v>
      </c>
      <c r="O69" s="60">
        <f t="shared" si="2"/>
        <v>86.218694550011733</v>
      </c>
      <c r="P69" s="61">
        <v>66</v>
      </c>
      <c r="Q69" s="57"/>
    </row>
    <row r="70" spans="1:17">
      <c r="A70" s="58">
        <v>2020216173</v>
      </c>
      <c r="B70" s="65" t="s">
        <v>266</v>
      </c>
      <c r="C70" s="63">
        <v>99.141935483870967</v>
      </c>
      <c r="D70" s="63">
        <v>0</v>
      </c>
      <c r="E70" s="61">
        <v>0</v>
      </c>
      <c r="F70" s="60">
        <v>93.750685146183272</v>
      </c>
      <c r="G70" s="63">
        <v>86.374066666666664</v>
      </c>
      <c r="H70" s="63">
        <v>0</v>
      </c>
      <c r="I70" s="61">
        <v>0</v>
      </c>
      <c r="J70" s="60">
        <v>82.982170449541655</v>
      </c>
      <c r="K70" s="63">
        <v>98.774193548387103</v>
      </c>
      <c r="L70" s="63">
        <v>2</v>
      </c>
      <c r="M70" s="61">
        <v>0</v>
      </c>
      <c r="N70" s="60">
        <v>93.61537105587874</v>
      </c>
      <c r="O70" s="60">
        <f t="shared" si="2"/>
        <v>86.199193449503682</v>
      </c>
      <c r="P70" s="61">
        <v>67</v>
      </c>
      <c r="Q70" s="64"/>
    </row>
    <row r="71" spans="1:17">
      <c r="A71" s="58">
        <v>2020216250</v>
      </c>
      <c r="B71" s="65" t="s">
        <v>267</v>
      </c>
      <c r="C71" s="63">
        <v>98.568749999999994</v>
      </c>
      <c r="D71" s="63">
        <v>0</v>
      </c>
      <c r="E71" s="61">
        <v>0</v>
      </c>
      <c r="F71" s="60">
        <v>93.208668979497759</v>
      </c>
      <c r="G71" s="63">
        <v>86.458999999999989</v>
      </c>
      <c r="H71" s="63">
        <v>0</v>
      </c>
      <c r="I71" s="61">
        <v>0</v>
      </c>
      <c r="J71" s="60">
        <v>83.063768464032663</v>
      </c>
      <c r="K71" s="63">
        <v>98.8125</v>
      </c>
      <c r="L71" s="63">
        <v>2</v>
      </c>
      <c r="M71" s="61">
        <v>0</v>
      </c>
      <c r="N71" s="60">
        <v>93.650956284153011</v>
      </c>
      <c r="O71" s="60">
        <f t="shared" si="2"/>
        <v>86.151467349137718</v>
      </c>
      <c r="P71" s="61">
        <v>68</v>
      </c>
      <c r="Q71" s="61"/>
    </row>
    <row r="72" spans="1:17">
      <c r="A72" s="58">
        <v>2020216239</v>
      </c>
      <c r="B72" s="65" t="s">
        <v>268</v>
      </c>
      <c r="C72" s="63">
        <v>95.568749999999994</v>
      </c>
      <c r="D72" s="63">
        <v>3</v>
      </c>
      <c r="E72" s="61">
        <v>0</v>
      </c>
      <c r="F72" s="60">
        <v>93.208668979497759</v>
      </c>
      <c r="G72" s="63">
        <v>86.406333333333322</v>
      </c>
      <c r="H72" s="63">
        <v>0</v>
      </c>
      <c r="I72" s="61">
        <v>0</v>
      </c>
      <c r="J72" s="60">
        <v>83.013170009206988</v>
      </c>
      <c r="K72" s="63">
        <v>98.8125</v>
      </c>
      <c r="L72" s="63">
        <v>2</v>
      </c>
      <c r="M72" s="61">
        <v>0</v>
      </c>
      <c r="N72" s="60">
        <v>93.650956284153011</v>
      </c>
      <c r="O72" s="60">
        <f t="shared" si="2"/>
        <v>86.116048430759747</v>
      </c>
      <c r="P72" s="61">
        <v>69</v>
      </c>
      <c r="Q72" s="64"/>
    </row>
    <row r="73" spans="1:17">
      <c r="A73" s="58">
        <v>2020216227</v>
      </c>
      <c r="B73" s="66" t="s">
        <v>269</v>
      </c>
      <c r="C73" s="60">
        <v>98.476470588235287</v>
      </c>
      <c r="D73" s="60">
        <v>3.9400000000000004</v>
      </c>
      <c r="E73" s="61">
        <v>0</v>
      </c>
      <c r="F73" s="60">
        <v>96.847153941865855</v>
      </c>
      <c r="G73" s="60">
        <v>84.906066666666661</v>
      </c>
      <c r="H73" s="60">
        <v>0</v>
      </c>
      <c r="I73" s="61">
        <v>0</v>
      </c>
      <c r="J73" s="60">
        <v>81.571818582122418</v>
      </c>
      <c r="K73" s="60">
        <v>97.82352941176471</v>
      </c>
      <c r="L73" s="60">
        <v>5</v>
      </c>
      <c r="M73" s="61">
        <v>0</v>
      </c>
      <c r="N73" s="60">
        <v>95.519125683060111</v>
      </c>
      <c r="O73" s="60">
        <f t="shared" si="2"/>
        <v>86.021616364164871</v>
      </c>
      <c r="P73" s="61">
        <v>70</v>
      </c>
      <c r="Q73" s="61"/>
    </row>
    <row r="74" spans="1:17">
      <c r="A74" s="58">
        <v>2020216184</v>
      </c>
      <c r="B74" s="65" t="s">
        <v>270</v>
      </c>
      <c r="C74" s="63">
        <v>98.144117647058806</v>
      </c>
      <c r="D74" s="63">
        <v>0</v>
      </c>
      <c r="E74" s="61">
        <v>0</v>
      </c>
      <c r="F74" s="60">
        <v>92.807127756510951</v>
      </c>
      <c r="G74" s="63">
        <v>86.368733333333324</v>
      </c>
      <c r="H74" s="63">
        <v>0</v>
      </c>
      <c r="I74" s="61">
        <v>0</v>
      </c>
      <c r="J74" s="60">
        <v>82.977046555382088</v>
      </c>
      <c r="K74" s="63">
        <v>98.205882352941174</v>
      </c>
      <c r="L74" s="63">
        <v>2</v>
      </c>
      <c r="M74" s="61">
        <v>0</v>
      </c>
      <c r="N74" s="60">
        <v>93.087431693989075</v>
      </c>
      <c r="O74" s="60">
        <f t="shared" si="2"/>
        <v>85.954101309468555</v>
      </c>
      <c r="P74" s="61">
        <v>71</v>
      </c>
      <c r="Q74" s="61"/>
    </row>
    <row r="75" spans="1:17">
      <c r="A75" s="58" t="s">
        <v>271</v>
      </c>
      <c r="B75" s="65" t="s">
        <v>272</v>
      </c>
      <c r="C75" s="63">
        <v>98.451612903225794</v>
      </c>
      <c r="D75" s="63">
        <v>0</v>
      </c>
      <c r="E75" s="61">
        <v>0</v>
      </c>
      <c r="F75" s="60">
        <v>93.097901693938738</v>
      </c>
      <c r="G75" s="63">
        <v>86.208066666666667</v>
      </c>
      <c r="H75" s="63">
        <v>0</v>
      </c>
      <c r="I75" s="61">
        <v>0</v>
      </c>
      <c r="J75" s="60">
        <v>82.822689243825309</v>
      </c>
      <c r="K75" s="63">
        <v>98.645161290322577</v>
      </c>
      <c r="L75" s="63">
        <v>2</v>
      </c>
      <c r="M75" s="61">
        <v>0</v>
      </c>
      <c r="N75" s="60">
        <v>93.495505023796937</v>
      </c>
      <c r="O75" s="60">
        <f t="shared" si="2"/>
        <v>85.945013311845159</v>
      </c>
      <c r="P75" s="61">
        <v>72</v>
      </c>
      <c r="Q75" s="57"/>
    </row>
    <row r="76" spans="1:17">
      <c r="A76" s="58">
        <v>2020216217</v>
      </c>
      <c r="B76" s="66" t="s">
        <v>273</v>
      </c>
      <c r="C76" s="60">
        <v>98.641176470588235</v>
      </c>
      <c r="D76" s="60">
        <v>4.0999999999999996</v>
      </c>
      <c r="E76" s="61">
        <v>0</v>
      </c>
      <c r="F76" s="60">
        <v>97.154202606923818</v>
      </c>
      <c r="G76" s="60">
        <v>84.65573333333333</v>
      </c>
      <c r="H76" s="60">
        <v>0</v>
      </c>
      <c r="I76" s="61">
        <v>0</v>
      </c>
      <c r="J76" s="60">
        <v>81.331315800008014</v>
      </c>
      <c r="K76" s="60">
        <v>98.058823529411768</v>
      </c>
      <c r="L76" s="60">
        <v>5</v>
      </c>
      <c r="M76" s="61">
        <v>0</v>
      </c>
      <c r="N76" s="60">
        <v>95.73770491803279</v>
      </c>
      <c r="O76" s="60">
        <f t="shared" si="2"/>
        <v>85.936532073193646</v>
      </c>
      <c r="P76" s="61">
        <v>73</v>
      </c>
      <c r="Q76" s="57"/>
    </row>
    <row r="77" spans="1:17">
      <c r="A77" s="58">
        <v>2020216243</v>
      </c>
      <c r="B77" s="65" t="s">
        <v>274</v>
      </c>
      <c r="C77" s="63">
        <v>98.702941176470574</v>
      </c>
      <c r="D77" s="63">
        <v>5.6050000000000004</v>
      </c>
      <c r="E77" s="61">
        <v>0</v>
      </c>
      <c r="F77" s="60">
        <v>98.635768040586598</v>
      </c>
      <c r="G77" s="63">
        <v>84.416333333333327</v>
      </c>
      <c r="H77" s="63">
        <v>0</v>
      </c>
      <c r="I77" s="61">
        <v>0</v>
      </c>
      <c r="J77" s="60">
        <v>81.101317000920702</v>
      </c>
      <c r="K77" s="63">
        <v>98.147058823529406</v>
      </c>
      <c r="L77" s="63">
        <v>2</v>
      </c>
      <c r="M77" s="61">
        <v>0</v>
      </c>
      <c r="N77" s="60">
        <v>93.032786885245898</v>
      </c>
      <c r="O77" s="60">
        <f t="shared" si="2"/>
        <v>85.8013541972864</v>
      </c>
      <c r="P77" s="61">
        <v>74</v>
      </c>
      <c r="Q77" s="57"/>
    </row>
    <row r="78" spans="1:17">
      <c r="A78" s="58" t="s">
        <v>275</v>
      </c>
      <c r="B78" s="65" t="s">
        <v>276</v>
      </c>
      <c r="C78" s="63">
        <v>98.406451612903226</v>
      </c>
      <c r="D78" s="63">
        <v>0</v>
      </c>
      <c r="E78" s="61">
        <v>0</v>
      </c>
      <c r="F78" s="60">
        <v>93.055196234446115</v>
      </c>
      <c r="G78" s="63">
        <v>85.992400000000004</v>
      </c>
      <c r="H78" s="63">
        <v>0</v>
      </c>
      <c r="I78" s="61">
        <v>0</v>
      </c>
      <c r="J78" s="60">
        <v>82.615491773748062</v>
      </c>
      <c r="K78" s="63">
        <v>98.58064516129032</v>
      </c>
      <c r="L78" s="63">
        <v>2</v>
      </c>
      <c r="M78" s="61">
        <v>0</v>
      </c>
      <c r="N78" s="60">
        <v>93.435572007756036</v>
      </c>
      <c r="O78" s="60">
        <f t="shared" si="2"/>
        <v>85.785440689288464</v>
      </c>
      <c r="P78" s="61">
        <v>75</v>
      </c>
      <c r="Q78" s="57"/>
    </row>
    <row r="79" spans="1:17">
      <c r="A79" s="58">
        <v>2020216246</v>
      </c>
      <c r="B79" s="65" t="s">
        <v>277</v>
      </c>
      <c r="C79" s="63">
        <v>98.373529411764693</v>
      </c>
      <c r="D79" s="63">
        <v>0</v>
      </c>
      <c r="E79" s="61">
        <v>0</v>
      </c>
      <c r="F79" s="60">
        <v>93.024064313345377</v>
      </c>
      <c r="G79" s="63">
        <v>86.010133333333329</v>
      </c>
      <c r="H79" s="63">
        <v>0</v>
      </c>
      <c r="I79" s="61">
        <v>0</v>
      </c>
      <c r="J79" s="60">
        <v>82.632528721828592</v>
      </c>
      <c r="K79" s="63">
        <v>97.67647058823529</v>
      </c>
      <c r="L79" s="63">
        <v>2</v>
      </c>
      <c r="M79" s="61">
        <v>0</v>
      </c>
      <c r="N79" s="60">
        <v>92.595628415300553</v>
      </c>
      <c r="O79" s="60">
        <f t="shared" si="2"/>
        <v>85.707145809479144</v>
      </c>
      <c r="P79" s="61">
        <v>76</v>
      </c>
      <c r="Q79" s="64"/>
    </row>
    <row r="80" spans="1:17">
      <c r="A80" s="58">
        <v>2020216211</v>
      </c>
      <c r="B80" s="66" t="s">
        <v>278</v>
      </c>
      <c r="C80" s="60">
        <v>98.579411764705881</v>
      </c>
      <c r="D80" s="60">
        <v>0</v>
      </c>
      <c r="E80" s="61">
        <v>0</v>
      </c>
      <c r="F80" s="60">
        <v>93.21875096691474</v>
      </c>
      <c r="G80" s="60">
        <v>85.892133333333319</v>
      </c>
      <c r="H80" s="60">
        <v>0</v>
      </c>
      <c r="I80" s="61">
        <v>0</v>
      </c>
      <c r="J80" s="60">
        <v>82.519162563548292</v>
      </c>
      <c r="K80" s="60">
        <v>97.970588235294116</v>
      </c>
      <c r="L80" s="60">
        <v>2</v>
      </c>
      <c r="M80" s="61">
        <v>0</v>
      </c>
      <c r="N80" s="60">
        <v>92.868852459016395</v>
      </c>
      <c r="O80" s="60">
        <f t="shared" si="2"/>
        <v>85.694049233768396</v>
      </c>
      <c r="P80" s="61">
        <v>77</v>
      </c>
      <c r="Q80" s="57"/>
    </row>
    <row r="81" spans="1:17">
      <c r="A81" s="58">
        <v>2020216165</v>
      </c>
      <c r="B81" s="65" t="s">
        <v>279</v>
      </c>
      <c r="C81" s="63">
        <v>97.835294117647067</v>
      </c>
      <c r="D81" s="63">
        <v>0</v>
      </c>
      <c r="E81" s="61">
        <v>0</v>
      </c>
      <c r="F81" s="60">
        <v>92.515097776156935</v>
      </c>
      <c r="G81" s="63">
        <v>86.125399999999985</v>
      </c>
      <c r="H81" s="63">
        <v>0</v>
      </c>
      <c r="I81" s="61">
        <v>0</v>
      </c>
      <c r="J81" s="60">
        <v>82.743268884352091</v>
      </c>
      <c r="K81" s="63">
        <v>97.764705882352942</v>
      </c>
      <c r="L81" s="63">
        <v>2</v>
      </c>
      <c r="M81" s="61">
        <v>0</v>
      </c>
      <c r="N81" s="60">
        <v>92.677595628415304</v>
      </c>
      <c r="O81" s="60">
        <f t="shared" si="2"/>
        <v>85.691067337119378</v>
      </c>
      <c r="P81" s="61">
        <v>78</v>
      </c>
      <c r="Q81" s="61"/>
    </row>
    <row r="82" spans="1:17">
      <c r="A82" s="58">
        <v>2020216224</v>
      </c>
      <c r="B82" s="65" t="s">
        <v>280</v>
      </c>
      <c r="C82" s="63">
        <v>97.990624999999994</v>
      </c>
      <c r="D82" s="63">
        <v>3.74</v>
      </c>
      <c r="E82" s="61">
        <v>0</v>
      </c>
      <c r="F82" s="60">
        <v>96.198604027162943</v>
      </c>
      <c r="G82" s="63">
        <v>84.82226666666665</v>
      </c>
      <c r="H82" s="63">
        <v>0</v>
      </c>
      <c r="I82" s="61">
        <v>0</v>
      </c>
      <c r="J82" s="60">
        <v>81.491309395140306</v>
      </c>
      <c r="K82" s="63">
        <v>98.84375</v>
      </c>
      <c r="L82" s="63">
        <v>2</v>
      </c>
      <c r="M82" s="61">
        <v>0</v>
      </c>
      <c r="N82" s="60">
        <v>93.679986338797818</v>
      </c>
      <c r="O82" s="60">
        <f t="shared" si="2"/>
        <v>85.651636015910583</v>
      </c>
      <c r="P82" s="61">
        <v>79</v>
      </c>
      <c r="Q82" s="57"/>
    </row>
    <row r="83" spans="1:17">
      <c r="A83" s="58" t="s">
        <v>281</v>
      </c>
      <c r="B83" s="65" t="s">
        <v>282</v>
      </c>
      <c r="C83" s="63">
        <v>97.325806451612905</v>
      </c>
      <c r="D83" s="63">
        <v>0</v>
      </c>
      <c r="E83" s="61">
        <v>0</v>
      </c>
      <c r="F83" s="60">
        <v>92.033315596586689</v>
      </c>
      <c r="G83" s="63">
        <v>86.086923076923085</v>
      </c>
      <c r="H83" s="63">
        <v>0</v>
      </c>
      <c r="I83" s="61">
        <v>0</v>
      </c>
      <c r="J83" s="60">
        <v>82.706302944083674</v>
      </c>
      <c r="K83" s="63">
        <v>98.322580645161295</v>
      </c>
      <c r="L83" s="63">
        <v>2</v>
      </c>
      <c r="M83" s="61">
        <v>0</v>
      </c>
      <c r="N83" s="60">
        <v>93.19583994359246</v>
      </c>
      <c r="O83" s="60">
        <f t="shared" si="2"/>
        <v>85.620659174535163</v>
      </c>
      <c r="P83" s="61">
        <v>80</v>
      </c>
      <c r="Q83" s="64"/>
    </row>
    <row r="84" spans="1:17">
      <c r="A84" s="58" t="s">
        <v>283</v>
      </c>
      <c r="B84" s="65" t="s">
        <v>284</v>
      </c>
      <c r="C84" s="63">
        <v>98.916129032258056</v>
      </c>
      <c r="D84" s="63">
        <v>0</v>
      </c>
      <c r="E84" s="61">
        <v>0</v>
      </c>
      <c r="F84" s="60">
        <v>93.537157848720099</v>
      </c>
      <c r="G84" s="63">
        <v>85.706421052631555</v>
      </c>
      <c r="H84" s="63">
        <v>0</v>
      </c>
      <c r="I84" s="61">
        <v>0</v>
      </c>
      <c r="J84" s="60">
        <v>82.340743175339554</v>
      </c>
      <c r="K84" s="63">
        <v>98.451612903225808</v>
      </c>
      <c r="L84" s="63">
        <v>1</v>
      </c>
      <c r="M84" s="61">
        <v>0</v>
      </c>
      <c r="N84" s="60">
        <v>92.386744227040367</v>
      </c>
      <c r="O84" s="60">
        <f t="shared" si="2"/>
        <v>85.584626215185736</v>
      </c>
      <c r="P84" s="61"/>
      <c r="Q84" s="57" t="s">
        <v>305</v>
      </c>
    </row>
    <row r="85" spans="1:17">
      <c r="A85" s="58">
        <v>2020216188</v>
      </c>
      <c r="B85" s="65" t="s">
        <v>285</v>
      </c>
      <c r="C85" s="63">
        <v>97.876470588235293</v>
      </c>
      <c r="D85" s="63">
        <v>4.0999999999999996</v>
      </c>
      <c r="E85" s="61">
        <v>0</v>
      </c>
      <c r="F85" s="60">
        <v>96.431080750809073</v>
      </c>
      <c r="G85" s="63">
        <v>84.398466666666664</v>
      </c>
      <c r="H85" s="63">
        <v>0</v>
      </c>
      <c r="I85" s="61">
        <v>0</v>
      </c>
      <c r="J85" s="60">
        <v>81.084151955486178</v>
      </c>
      <c r="K85" s="63">
        <v>97.82352941176471</v>
      </c>
      <c r="L85" s="63">
        <v>2</v>
      </c>
      <c r="M85" s="61">
        <v>0</v>
      </c>
      <c r="N85" s="60">
        <v>92.732240437158481</v>
      </c>
      <c r="O85" s="60">
        <f t="shared" si="2"/>
        <v>85.318346562717977</v>
      </c>
      <c r="P85" s="61">
        <v>81</v>
      </c>
      <c r="Q85" s="57"/>
    </row>
    <row r="86" spans="1:17">
      <c r="A86" s="58">
        <v>2020216240</v>
      </c>
      <c r="B86" s="65" t="s">
        <v>286</v>
      </c>
      <c r="C86" s="63">
        <v>98.414705882352933</v>
      </c>
      <c r="D86" s="63">
        <v>3.5</v>
      </c>
      <c r="E86" s="61">
        <v>0</v>
      </c>
      <c r="F86" s="60">
        <v>96.37267475473827</v>
      </c>
      <c r="G86" s="63">
        <v>83.247733333333329</v>
      </c>
      <c r="H86" s="63">
        <v>1</v>
      </c>
      <c r="I86" s="61">
        <v>0</v>
      </c>
      <c r="J86" s="60">
        <v>80.939337896801561</v>
      </c>
      <c r="K86" s="63">
        <v>97.735294117647058</v>
      </c>
      <c r="L86" s="63">
        <v>2</v>
      </c>
      <c r="M86" s="61">
        <v>0</v>
      </c>
      <c r="N86" s="60">
        <v>92.650273224043715</v>
      </c>
      <c r="O86" s="60">
        <f t="shared" si="2"/>
        <v>85.1970988011131</v>
      </c>
      <c r="P86" s="61">
        <v>82</v>
      </c>
      <c r="Q86" s="64"/>
    </row>
    <row r="87" spans="1:17">
      <c r="A87" s="58">
        <v>2020216247</v>
      </c>
      <c r="B87" s="65" t="s">
        <v>287</v>
      </c>
      <c r="C87" s="63">
        <v>98.459374999999994</v>
      </c>
      <c r="D87" s="63">
        <v>0</v>
      </c>
      <c r="E87" s="61">
        <v>0</v>
      </c>
      <c r="F87" s="60">
        <v>93.105241694789029</v>
      </c>
      <c r="G87" s="63">
        <v>84.698066666666648</v>
      </c>
      <c r="H87" s="63">
        <v>0</v>
      </c>
      <c r="I87" s="61">
        <v>0</v>
      </c>
      <c r="J87" s="60">
        <v>81.371986709899517</v>
      </c>
      <c r="K87" s="63">
        <v>98.65625</v>
      </c>
      <c r="L87" s="63">
        <v>2</v>
      </c>
      <c r="M87" s="61">
        <v>0</v>
      </c>
      <c r="N87" s="60">
        <v>93.505806010928978</v>
      </c>
      <c r="O87" s="60">
        <f t="shared" si="2"/>
        <v>84.932019636980357</v>
      </c>
      <c r="P87" s="61">
        <v>83</v>
      </c>
      <c r="Q87" s="64"/>
    </row>
    <row r="88" spans="1:17">
      <c r="A88" s="58">
        <v>2020216213</v>
      </c>
      <c r="B88" s="65" t="s">
        <v>288</v>
      </c>
      <c r="C88" s="63">
        <v>95.4375</v>
      </c>
      <c r="D88" s="63">
        <v>3</v>
      </c>
      <c r="E88" s="61">
        <v>0</v>
      </c>
      <c r="F88" s="60">
        <v>93.084556237847295</v>
      </c>
      <c r="G88" s="63">
        <v>84.532499999999999</v>
      </c>
      <c r="H88" s="63">
        <v>0</v>
      </c>
      <c r="I88" s="61">
        <v>0</v>
      </c>
      <c r="J88" s="60">
        <v>81.212921820583645</v>
      </c>
      <c r="K88" s="63">
        <v>98.625</v>
      </c>
      <c r="L88" s="63">
        <v>2</v>
      </c>
      <c r="M88" s="61">
        <v>0</v>
      </c>
      <c r="N88" s="60">
        <v>93.476775956284158</v>
      </c>
      <c r="O88" s="60">
        <f t="shared" si="2"/>
        <v>84.813634117606412</v>
      </c>
      <c r="P88" s="61">
        <v>84</v>
      </c>
      <c r="Q88" s="64"/>
    </row>
    <row r="89" spans="1:17">
      <c r="A89" s="58">
        <v>2020216242</v>
      </c>
      <c r="B89" s="65" t="s">
        <v>289</v>
      </c>
      <c r="C89" s="63">
        <v>98.087500000000006</v>
      </c>
      <c r="D89" s="63">
        <v>0</v>
      </c>
      <c r="E89" s="61">
        <v>0</v>
      </c>
      <c r="F89" s="60">
        <v>92.7535889267794</v>
      </c>
      <c r="G89" s="63">
        <v>84.662733333333335</v>
      </c>
      <c r="H89" s="63">
        <v>0</v>
      </c>
      <c r="I89" s="61">
        <v>0</v>
      </c>
      <c r="J89" s="60">
        <v>81.338040911092435</v>
      </c>
      <c r="K89" s="63">
        <v>98.125</v>
      </c>
      <c r="L89" s="63">
        <v>2</v>
      </c>
      <c r="M89" s="61">
        <v>0</v>
      </c>
      <c r="N89" s="60">
        <v>93.012295081967224</v>
      </c>
      <c r="O89" s="60">
        <f t="shared" si="2"/>
        <v>84.788575931317311</v>
      </c>
      <c r="P89" s="61">
        <v>85</v>
      </c>
      <c r="Q89" s="57"/>
    </row>
    <row r="90" spans="1:17">
      <c r="A90" s="58">
        <v>2020216238</v>
      </c>
      <c r="B90" s="65" t="s">
        <v>290</v>
      </c>
      <c r="C90" s="63">
        <v>98.435294117647061</v>
      </c>
      <c r="D90" s="63">
        <v>0</v>
      </c>
      <c r="E90" s="61">
        <v>0</v>
      </c>
      <c r="F90" s="60">
        <v>93.082470309416195</v>
      </c>
      <c r="G90" s="63">
        <v>84.526666666666671</v>
      </c>
      <c r="H90" s="63">
        <v>0</v>
      </c>
      <c r="I90" s="61">
        <v>0</v>
      </c>
      <c r="J90" s="60">
        <v>81.207317561346642</v>
      </c>
      <c r="K90" s="63">
        <v>97.764705882352942</v>
      </c>
      <c r="L90" s="63">
        <v>2</v>
      </c>
      <c r="M90" s="61">
        <v>0</v>
      </c>
      <c r="N90" s="60">
        <v>92.677595628415304</v>
      </c>
      <c r="O90" s="60">
        <f t="shared" si="2"/>
        <v>84.729375917667426</v>
      </c>
      <c r="P90" s="61">
        <v>86</v>
      </c>
      <c r="Q90" s="57"/>
    </row>
    <row r="91" spans="1:17" ht="14.25">
      <c r="A91" s="58" t="s">
        <v>291</v>
      </c>
      <c r="B91" s="65" t="s">
        <v>292</v>
      </c>
      <c r="C91" s="63">
        <v>96.403225806451601</v>
      </c>
      <c r="D91" s="63">
        <v>3</v>
      </c>
      <c r="E91" s="61">
        <v>0</v>
      </c>
      <c r="F91" s="60">
        <v>93.997766733247772</v>
      </c>
      <c r="G91" s="63">
        <v>84.071399999999997</v>
      </c>
      <c r="H91" s="63">
        <v>0</v>
      </c>
      <c r="I91" s="61">
        <v>0</v>
      </c>
      <c r="J91" s="60">
        <v>80.769929146151071</v>
      </c>
      <c r="K91" s="63">
        <v>98.290322580645167</v>
      </c>
      <c r="L91" s="63">
        <v>2</v>
      </c>
      <c r="M91" s="61">
        <v>0</v>
      </c>
      <c r="N91" s="60">
        <v>93.165873435572024</v>
      </c>
      <c r="O91" s="60">
        <f t="shared" si="2"/>
        <v>84.655091092512507</v>
      </c>
      <c r="P91" s="61">
        <v>87</v>
      </c>
      <c r="Q91" s="67"/>
    </row>
    <row r="92" spans="1:17">
      <c r="A92" s="58">
        <v>2020216226</v>
      </c>
      <c r="B92" s="66" t="s">
        <v>293</v>
      </c>
      <c r="C92" s="60">
        <v>97.120588235294107</v>
      </c>
      <c r="D92" s="60">
        <v>6.3000000000000007</v>
      </c>
      <c r="E92" s="61">
        <v>0</v>
      </c>
      <c r="F92" s="60">
        <v>97.796668563702681</v>
      </c>
      <c r="G92" s="60">
        <v>82.88806666666666</v>
      </c>
      <c r="H92" s="60">
        <v>0</v>
      </c>
      <c r="I92" s="61">
        <v>0</v>
      </c>
      <c r="J92" s="60">
        <v>79.633065129498419</v>
      </c>
      <c r="K92" s="60">
        <v>98.029411764705884</v>
      </c>
      <c r="L92" s="60">
        <v>2</v>
      </c>
      <c r="M92" s="61">
        <v>0</v>
      </c>
      <c r="N92" s="60">
        <v>92.923497267759572</v>
      </c>
      <c r="O92" s="60">
        <f t="shared" si="2"/>
        <v>84.594829030165386</v>
      </c>
      <c r="P92" s="61">
        <v>88</v>
      </c>
      <c r="Q92" s="57" t="s">
        <v>304</v>
      </c>
    </row>
    <row r="93" spans="1:17">
      <c r="A93" s="58">
        <v>2020216161</v>
      </c>
      <c r="B93" s="65" t="s">
        <v>294</v>
      </c>
      <c r="C93" s="63">
        <v>96.037499999999994</v>
      </c>
      <c r="D93" s="63">
        <v>0</v>
      </c>
      <c r="E93" s="61">
        <v>0</v>
      </c>
      <c r="F93" s="60">
        <v>90.815066104810256</v>
      </c>
      <c r="G93" s="63">
        <v>84.558066666666662</v>
      </c>
      <c r="H93" s="63">
        <v>0</v>
      </c>
      <c r="I93" s="61">
        <v>0</v>
      </c>
      <c r="J93" s="60">
        <v>81.237484488211038</v>
      </c>
      <c r="K93" s="63">
        <v>98.625</v>
      </c>
      <c r="L93" s="63">
        <v>2</v>
      </c>
      <c r="M93" s="61">
        <v>0</v>
      </c>
      <c r="N93" s="60">
        <v>93.476775956284158</v>
      </c>
      <c r="O93" s="60">
        <f t="shared" si="2"/>
        <v>84.376929958338181</v>
      </c>
      <c r="P93" s="61">
        <v>89</v>
      </c>
      <c r="Q93" s="64"/>
    </row>
    <row r="94" spans="1:17">
      <c r="A94" s="58">
        <v>2020216195</v>
      </c>
      <c r="B94" s="65" t="s">
        <v>295</v>
      </c>
      <c r="C94" s="63">
        <v>98.546875</v>
      </c>
      <c r="D94" s="63">
        <v>0</v>
      </c>
      <c r="E94" s="61">
        <v>0</v>
      </c>
      <c r="F94" s="60">
        <v>93.18798352255601</v>
      </c>
      <c r="G94" s="63">
        <v>83.73566666666666</v>
      </c>
      <c r="H94" s="63">
        <v>0</v>
      </c>
      <c r="I94" s="61">
        <v>0</v>
      </c>
      <c r="J94" s="60">
        <v>80.447380008806689</v>
      </c>
      <c r="K94" s="63">
        <v>98.78125</v>
      </c>
      <c r="L94" s="63">
        <v>2</v>
      </c>
      <c r="M94" s="61">
        <v>0</v>
      </c>
      <c r="N94" s="60">
        <v>93.621926229508205</v>
      </c>
      <c r="O94" s="60">
        <f t="shared" si="2"/>
        <v>84.312955333626704</v>
      </c>
      <c r="P94" s="61">
        <v>90</v>
      </c>
      <c r="Q94" s="64"/>
    </row>
    <row r="95" spans="1:17">
      <c r="A95" s="58">
        <v>2020216176</v>
      </c>
      <c r="B95" s="65" t="s">
        <v>296</v>
      </c>
      <c r="C95" s="63">
        <v>98.928124999999994</v>
      </c>
      <c r="D95" s="63">
        <v>0</v>
      </c>
      <c r="E95" s="61">
        <v>0</v>
      </c>
      <c r="F95" s="60">
        <v>93.548501486397825</v>
      </c>
      <c r="G95" s="63">
        <v>83.661666666666662</v>
      </c>
      <c r="H95" s="63">
        <v>0</v>
      </c>
      <c r="I95" s="61">
        <v>0</v>
      </c>
      <c r="J95" s="60">
        <v>80.376285977342789</v>
      </c>
      <c r="K95" s="63">
        <v>98.46875</v>
      </c>
      <c r="L95" s="63">
        <v>2</v>
      </c>
      <c r="M95" s="61">
        <v>0</v>
      </c>
      <c r="N95" s="60">
        <v>93.331625683060111</v>
      </c>
      <c r="O95" s="60">
        <f t="shared" si="2"/>
        <v>84.306263049725516</v>
      </c>
      <c r="P95" s="61">
        <v>91</v>
      </c>
      <c r="Q95" s="61"/>
    </row>
    <row r="96" spans="1:17">
      <c r="A96" s="58">
        <v>2020216212</v>
      </c>
      <c r="B96" s="66" t="s">
        <v>297</v>
      </c>
      <c r="C96" s="60">
        <v>98.041176470588226</v>
      </c>
      <c r="D96" s="60">
        <v>0</v>
      </c>
      <c r="E96" s="61">
        <v>0</v>
      </c>
      <c r="F96" s="60">
        <v>92.709784429726284</v>
      </c>
      <c r="G96" s="60">
        <v>83.335333333333338</v>
      </c>
      <c r="H96" s="60">
        <v>0</v>
      </c>
      <c r="I96" s="61">
        <v>0</v>
      </c>
      <c r="J96" s="60">
        <v>80.062767703454639</v>
      </c>
      <c r="K96" s="60">
        <v>98.058823529411768</v>
      </c>
      <c r="L96" s="60">
        <v>2</v>
      </c>
      <c r="M96" s="61">
        <v>0</v>
      </c>
      <c r="N96" s="60">
        <v>92.950819672131161</v>
      </c>
      <c r="O96" s="60">
        <f t="shared" si="2"/>
        <v>83.880976245576619</v>
      </c>
      <c r="P96" s="61">
        <v>92</v>
      </c>
      <c r="Q96" s="61"/>
    </row>
    <row r="97" spans="1:17">
      <c r="A97" s="58">
        <v>2020216149</v>
      </c>
      <c r="B97" s="65" t="s">
        <v>298</v>
      </c>
      <c r="C97" s="63">
        <v>96.811764705882382</v>
      </c>
      <c r="D97" s="63">
        <v>0</v>
      </c>
      <c r="E97" s="61">
        <v>0</v>
      </c>
      <c r="F97" s="60">
        <v>91.547226984126468</v>
      </c>
      <c r="G97" s="63">
        <v>83.091499999999982</v>
      </c>
      <c r="H97" s="63">
        <v>0</v>
      </c>
      <c r="I97" s="61">
        <v>0</v>
      </c>
      <c r="J97" s="60">
        <v>79.828509667347163</v>
      </c>
      <c r="K97" s="63">
        <v>97.588235294117695</v>
      </c>
      <c r="L97" s="63">
        <v>2</v>
      </c>
      <c r="M97" s="61">
        <v>0</v>
      </c>
      <c r="N97" s="60">
        <v>92.513661202185844</v>
      </c>
      <c r="O97" s="60">
        <f t="shared" si="2"/>
        <v>83.440768284186902</v>
      </c>
      <c r="P97" s="61">
        <v>93</v>
      </c>
      <c r="Q97" s="61"/>
    </row>
    <row r="98" spans="1:17" ht="14.25">
      <c r="A98" s="58">
        <v>2020216233</v>
      </c>
      <c r="B98" s="66" t="s">
        <v>299</v>
      </c>
      <c r="C98" s="60">
        <v>95.123529411764707</v>
      </c>
      <c r="D98" s="60">
        <v>3.8</v>
      </c>
      <c r="E98" s="61">
        <v>0</v>
      </c>
      <c r="F98" s="60">
        <v>93.544155802166372</v>
      </c>
      <c r="G98" s="60">
        <v>82.23</v>
      </c>
      <c r="H98" s="60">
        <v>0</v>
      </c>
      <c r="I98" s="61">
        <v>0</v>
      </c>
      <c r="J98" s="60">
        <v>79.000840638885563</v>
      </c>
      <c r="K98" s="60">
        <v>98.17647058823529</v>
      </c>
      <c r="L98" s="60">
        <v>2</v>
      </c>
      <c r="M98" s="61">
        <v>0</v>
      </c>
      <c r="N98" s="60">
        <v>93.060109289617486</v>
      </c>
      <c r="O98" s="60">
        <f t="shared" si="2"/>
        <v>83.315430536614926</v>
      </c>
      <c r="P98" s="61">
        <v>94</v>
      </c>
      <c r="Q98" s="67"/>
    </row>
    <row r="99" spans="1:17">
      <c r="A99" s="58">
        <v>2020216232</v>
      </c>
      <c r="B99" s="66" t="s">
        <v>300</v>
      </c>
      <c r="C99" s="60">
        <v>96.117647058823508</v>
      </c>
      <c r="D99" s="60">
        <v>4.1950000000000003</v>
      </c>
      <c r="E99" s="61">
        <v>0</v>
      </c>
      <c r="F99" s="60">
        <v>94.85773446617786</v>
      </c>
      <c r="G99" s="60">
        <v>81.486666666666665</v>
      </c>
      <c r="H99" s="60">
        <v>0</v>
      </c>
      <c r="I99" s="61">
        <v>0</v>
      </c>
      <c r="J99" s="60">
        <v>78.286697890396709</v>
      </c>
      <c r="K99" s="60">
        <v>97.882352941176464</v>
      </c>
      <c r="L99" s="60">
        <v>2</v>
      </c>
      <c r="M99" s="61">
        <v>0</v>
      </c>
      <c r="N99" s="60">
        <v>92.786885245901644</v>
      </c>
      <c r="O99" s="60">
        <f t="shared" si="2"/>
        <v>83.050923941103434</v>
      </c>
      <c r="P99" s="61">
        <v>95</v>
      </c>
      <c r="Q99" s="57"/>
    </row>
    <row r="100" spans="1:17">
      <c r="A100" s="58">
        <v>2020216196</v>
      </c>
      <c r="B100" s="66" t="s">
        <v>301</v>
      </c>
      <c r="C100" s="60">
        <v>98.435294117647061</v>
      </c>
      <c r="D100" s="60">
        <v>0</v>
      </c>
      <c r="E100" s="61">
        <v>0</v>
      </c>
      <c r="F100" s="60">
        <v>93.082470309416195</v>
      </c>
      <c r="G100" s="60">
        <v>81.373999999999995</v>
      </c>
      <c r="H100" s="60">
        <v>0</v>
      </c>
      <c r="I100" s="61">
        <v>0</v>
      </c>
      <c r="J100" s="60">
        <v>78.178455626275962</v>
      </c>
      <c r="K100" s="60">
        <v>97.764705882352942</v>
      </c>
      <c r="L100" s="60">
        <v>2</v>
      </c>
      <c r="M100" s="61">
        <v>0</v>
      </c>
      <c r="N100" s="60">
        <v>92.677595628415304</v>
      </c>
      <c r="O100" s="60">
        <f t="shared" ref="O100" si="3">F100*0.2+J100*0.7+N100*0.1</f>
        <v>82.609172563117951</v>
      </c>
      <c r="P100" s="61">
        <v>96</v>
      </c>
      <c r="Q100" s="57" t="s">
        <v>304</v>
      </c>
    </row>
  </sheetData>
  <mergeCells count="9">
    <mergeCell ref="A1:Q1"/>
    <mergeCell ref="A2:A3"/>
    <mergeCell ref="B2:B3"/>
    <mergeCell ref="C2:F2"/>
    <mergeCell ref="G2:J2"/>
    <mergeCell ref="K2:N2"/>
    <mergeCell ref="O2:O3"/>
    <mergeCell ref="P2:P3"/>
    <mergeCell ref="Q2:Q3"/>
  </mergeCells>
  <phoneticPr fontId="1" type="noConversion"/>
  <conditionalFormatting sqref="B9">
    <cfRule type="duplicateValues" dxfId="1" priority="1"/>
  </conditionalFormatting>
  <conditionalFormatting sqref="B5:B8 B10:B3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CFE3-415C-4B6C-90BC-54BAE3045EE8}">
  <dimension ref="A1:Q12"/>
  <sheetViews>
    <sheetView workbookViewId="0">
      <selection activeCell="B4" sqref="B4:B12"/>
    </sheetView>
  </sheetViews>
  <sheetFormatPr defaultRowHeight="13.5"/>
  <cols>
    <col min="1" max="1" width="12.5" customWidth="1"/>
  </cols>
  <sheetData>
    <row r="1" spans="1:17" ht="18.75">
      <c r="A1" s="71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5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6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>
      <c r="A4" s="3">
        <v>2020211467</v>
      </c>
      <c r="B4" s="3" t="s">
        <v>85</v>
      </c>
      <c r="C4" s="6">
        <v>98.432432432432435</v>
      </c>
      <c r="D4" s="6">
        <v>0</v>
      </c>
      <c r="E4" s="6">
        <v>0</v>
      </c>
      <c r="F4" s="26">
        <v>95.829697839121877</v>
      </c>
      <c r="G4" s="6">
        <v>89.9</v>
      </c>
      <c r="H4" s="6">
        <v>2.666666666666667</v>
      </c>
      <c r="I4" s="6">
        <v>0</v>
      </c>
      <c r="J4" s="26">
        <v>99.999639900468509</v>
      </c>
      <c r="K4" s="6">
        <v>98.189189189189193</v>
      </c>
      <c r="L4" s="6">
        <v>6.666666666666667</v>
      </c>
      <c r="M4" s="6">
        <v>0</v>
      </c>
      <c r="N4" s="6">
        <v>99.291557001492237</v>
      </c>
      <c r="O4" s="6">
        <v>99.094843198301561</v>
      </c>
      <c r="P4" s="8">
        <v>1</v>
      </c>
      <c r="Q4" s="69"/>
    </row>
    <row r="5" spans="1:17">
      <c r="A5" s="3">
        <v>2020211463</v>
      </c>
      <c r="B5" s="3" t="s">
        <v>86</v>
      </c>
      <c r="C5" s="6">
        <v>97.927027027027009</v>
      </c>
      <c r="D5" s="6">
        <v>4.7889999999999997</v>
      </c>
      <c r="E5" s="6">
        <v>0</v>
      </c>
      <c r="F5" s="26">
        <v>100.0000263123827</v>
      </c>
      <c r="G5" s="6">
        <v>85.12</v>
      </c>
      <c r="H5" s="6">
        <v>6</v>
      </c>
      <c r="I5" s="6">
        <v>0</v>
      </c>
      <c r="J5" s="26">
        <v>98.436807933712885</v>
      </c>
      <c r="K5" s="6">
        <v>98.324324324324323</v>
      </c>
      <c r="L5" s="6">
        <v>0</v>
      </c>
      <c r="M5" s="6">
        <v>0</v>
      </c>
      <c r="N5" s="6">
        <v>93.106628843911523</v>
      </c>
      <c r="O5" s="6">
        <v>98.216433700466695</v>
      </c>
      <c r="P5" s="8">
        <v>2</v>
      </c>
      <c r="Q5" s="69"/>
    </row>
    <row r="6" spans="1:17">
      <c r="A6" s="3">
        <v>2020211464</v>
      </c>
      <c r="B6" s="3" t="s">
        <v>87</v>
      </c>
      <c r="C6" s="6">
        <v>97.456756756756747</v>
      </c>
      <c r="D6" s="6">
        <v>0</v>
      </c>
      <c r="E6" s="6">
        <v>0</v>
      </c>
      <c r="F6" s="26">
        <v>94.879820823198685</v>
      </c>
      <c r="G6" s="6">
        <v>86.966999999999999</v>
      </c>
      <c r="H6" s="6">
        <v>4</v>
      </c>
      <c r="I6" s="6">
        <v>0</v>
      </c>
      <c r="J6" s="26">
        <v>98.271522248749548</v>
      </c>
      <c r="K6" s="6">
        <v>98.081081081081081</v>
      </c>
      <c r="L6" s="6">
        <v>0</v>
      </c>
      <c r="M6" s="6">
        <v>0</v>
      </c>
      <c r="N6" s="6">
        <v>92.876293588387824</v>
      </c>
      <c r="O6" s="6">
        <v>97.053659097603202</v>
      </c>
      <c r="P6" s="8">
        <v>3</v>
      </c>
      <c r="Q6" s="69"/>
    </row>
    <row r="7" spans="1:17">
      <c r="A7" s="3">
        <v>2018217054</v>
      </c>
      <c r="B7" s="3" t="s">
        <v>88</v>
      </c>
      <c r="C7" s="6">
        <v>98.318918918918925</v>
      </c>
      <c r="D7" s="6">
        <v>3.9424999999999999</v>
      </c>
      <c r="E7" s="6">
        <v>0</v>
      </c>
      <c r="F7" s="26">
        <v>99.557438878966209</v>
      </c>
      <c r="G7" s="6">
        <v>88.914999999999992</v>
      </c>
      <c r="H7" s="6">
        <v>0.4</v>
      </c>
      <c r="I7" s="6">
        <v>0</v>
      </c>
      <c r="J7" s="26">
        <v>96.486868970583473</v>
      </c>
      <c r="K7" s="6">
        <v>98.027027027027032</v>
      </c>
      <c r="L7" s="6">
        <v>0</v>
      </c>
      <c r="M7" s="6">
        <v>0</v>
      </c>
      <c r="N7" s="6">
        <v>92.825107976049239</v>
      </c>
      <c r="O7" s="6">
        <v>96.734806852806599</v>
      </c>
      <c r="P7" s="8">
        <v>4</v>
      </c>
      <c r="Q7" s="69"/>
    </row>
    <row r="8" spans="1:17">
      <c r="A8" s="3">
        <v>2020211465</v>
      </c>
      <c r="B8" s="3" t="s">
        <v>89</v>
      </c>
      <c r="C8" s="31">
        <v>98.48918918918919</v>
      </c>
      <c r="D8" s="31">
        <v>3.55</v>
      </c>
      <c r="E8" s="6">
        <v>0</v>
      </c>
      <c r="F8" s="26">
        <v>99.341085312112227</v>
      </c>
      <c r="G8" s="31">
        <v>88.355000000000004</v>
      </c>
      <c r="H8" s="31">
        <v>0</v>
      </c>
      <c r="I8" s="6">
        <v>0</v>
      </c>
      <c r="J8" s="26">
        <v>95.449782319833204</v>
      </c>
      <c r="K8" s="31">
        <v>98.270270270270274</v>
      </c>
      <c r="L8" s="6">
        <v>7.3333333333333339</v>
      </c>
      <c r="M8" s="6">
        <v>0</v>
      </c>
      <c r="N8" s="6">
        <v>99.999624638842874</v>
      </c>
      <c r="O8" s="6">
        <v>96.683027150189972</v>
      </c>
      <c r="P8" s="8">
        <v>5</v>
      </c>
      <c r="Q8" s="69"/>
    </row>
    <row r="9" spans="1:17">
      <c r="A9" s="3">
        <v>2020211470</v>
      </c>
      <c r="B9" s="3" t="s">
        <v>90</v>
      </c>
      <c r="C9" s="31">
        <v>98.056756756756755</v>
      </c>
      <c r="D9" s="31">
        <v>0</v>
      </c>
      <c r="E9" s="6">
        <v>0</v>
      </c>
      <c r="F9" s="26">
        <v>95.463955719417385</v>
      </c>
      <c r="G9" s="31">
        <v>88.632999999999996</v>
      </c>
      <c r="H9" s="31">
        <v>0</v>
      </c>
      <c r="I9" s="6">
        <v>0</v>
      </c>
      <c r="J9" s="26">
        <v>95.750105329112969</v>
      </c>
      <c r="K9" s="31">
        <v>98.081081081081081</v>
      </c>
      <c r="L9" s="6">
        <v>0</v>
      </c>
      <c r="M9" s="6">
        <v>0</v>
      </c>
      <c r="N9" s="6">
        <v>92.876293588387824</v>
      </c>
      <c r="O9" s="6">
        <v>95.405494233101336</v>
      </c>
      <c r="P9" s="8">
        <v>6</v>
      </c>
      <c r="Q9" s="69"/>
    </row>
    <row r="10" spans="1:17">
      <c r="A10" s="3">
        <v>2020211466</v>
      </c>
      <c r="B10" s="3" t="s">
        <v>91</v>
      </c>
      <c r="C10" s="6">
        <v>98.281081081081069</v>
      </c>
      <c r="D10" s="6">
        <v>3.75</v>
      </c>
      <c r="E10" s="6">
        <v>0</v>
      </c>
      <c r="F10" s="26">
        <v>99.333191597298452</v>
      </c>
      <c r="G10" s="6">
        <v>86.706999999999994</v>
      </c>
      <c r="H10" s="31">
        <v>0</v>
      </c>
      <c r="I10" s="6">
        <v>0</v>
      </c>
      <c r="J10" s="26">
        <v>93.669450236045265</v>
      </c>
      <c r="K10" s="6">
        <v>97.972972972972968</v>
      </c>
      <c r="L10" s="6">
        <v>1</v>
      </c>
      <c r="M10" s="6">
        <v>0</v>
      </c>
      <c r="N10" s="6">
        <v>93.720856191974704</v>
      </c>
      <c r="O10" s="6">
        <v>94.807339103888836</v>
      </c>
      <c r="P10" s="8">
        <v>7</v>
      </c>
      <c r="Q10" s="69"/>
    </row>
    <row r="11" spans="1:17">
      <c r="A11" s="3">
        <v>2020211469</v>
      </c>
      <c r="B11" s="3" t="s">
        <v>92</v>
      </c>
      <c r="C11" s="31">
        <v>97.924324324324317</v>
      </c>
      <c r="D11" s="31">
        <v>3</v>
      </c>
      <c r="E11" s="6">
        <v>0</v>
      </c>
      <c r="F11" s="26">
        <v>98.255699525219384</v>
      </c>
      <c r="G11" s="31">
        <v>87.033000000000001</v>
      </c>
      <c r="H11" s="31">
        <v>0</v>
      </c>
      <c r="I11" s="6">
        <v>0</v>
      </c>
      <c r="J11" s="26">
        <v>94.021627577862546</v>
      </c>
      <c r="K11" s="31">
        <v>97.891891891891888</v>
      </c>
      <c r="L11" s="6">
        <v>0</v>
      </c>
      <c r="M11" s="6">
        <v>0</v>
      </c>
      <c r="N11" s="6">
        <v>92.697143945202725</v>
      </c>
      <c r="O11" s="6">
        <v>94.735993604067929</v>
      </c>
      <c r="P11" s="8">
        <v>8</v>
      </c>
      <c r="Q11" s="69"/>
    </row>
    <row r="12" spans="1:17">
      <c r="A12" s="3">
        <v>2020211468</v>
      </c>
      <c r="B12" s="3" t="s">
        <v>93</v>
      </c>
      <c r="C12" s="6">
        <v>98.037837837837827</v>
      </c>
      <c r="D12" s="6">
        <v>0</v>
      </c>
      <c r="E12" s="6">
        <v>0</v>
      </c>
      <c r="F12" s="26">
        <v>95.445537051518585</v>
      </c>
      <c r="G12" s="6">
        <v>82.093999999999994</v>
      </c>
      <c r="H12" s="31">
        <v>0</v>
      </c>
      <c r="I12" s="6">
        <v>0</v>
      </c>
      <c r="J12" s="26">
        <v>88.686032819471308</v>
      </c>
      <c r="K12" s="6">
        <v>98.054054054054049</v>
      </c>
      <c r="L12" s="6">
        <v>0</v>
      </c>
      <c r="M12" s="6">
        <v>0</v>
      </c>
      <c r="N12" s="6">
        <v>92.850700782218524</v>
      </c>
      <c r="O12" s="6">
        <v>90.454400462155476</v>
      </c>
      <c r="P12" s="8">
        <v>9</v>
      </c>
      <c r="Q12" s="69"/>
    </row>
  </sheetData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workbookViewId="0">
      <selection activeCell="B4" sqref="B4:B11"/>
    </sheetView>
  </sheetViews>
  <sheetFormatPr defaultRowHeight="13.5"/>
  <cols>
    <col min="1" max="1" width="12" customWidth="1"/>
    <col min="3" max="5" width="9.125" bestFit="1" customWidth="1"/>
    <col min="6" max="6" width="11.25" customWidth="1"/>
    <col min="7" max="9" width="9.125" bestFit="1" customWidth="1"/>
    <col min="10" max="10" width="10.5" bestFit="1" customWidth="1"/>
    <col min="11" max="13" width="9.125" bestFit="1" customWidth="1"/>
    <col min="14" max="14" width="11.625" bestFit="1" customWidth="1"/>
    <col min="15" max="15" width="9.125" bestFit="1" customWidth="1"/>
  </cols>
  <sheetData>
    <row r="1" spans="1:17" s="1" customFormat="1" ht="18.7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" customFormat="1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s="1" customFormat="1" ht="25.5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>
      <c r="A4" s="3">
        <v>2020211471</v>
      </c>
      <c r="B4" s="3" t="s">
        <v>16</v>
      </c>
      <c r="C4" s="6">
        <v>97.402702702702697</v>
      </c>
      <c r="D4" s="6">
        <v>0</v>
      </c>
      <c r="E4" s="6">
        <v>0</v>
      </c>
      <c r="F4" s="22">
        <v>94.179454155859503</v>
      </c>
      <c r="G4" s="6">
        <v>86.793750000000003</v>
      </c>
      <c r="H4" s="6">
        <v>8</v>
      </c>
      <c r="I4" s="6">
        <v>0</v>
      </c>
      <c r="J4" s="7">
        <v>100</v>
      </c>
      <c r="K4" s="9">
        <v>98.432432432432435</v>
      </c>
      <c r="L4" s="6">
        <v>0</v>
      </c>
      <c r="M4" s="6">
        <v>0</v>
      </c>
      <c r="N4" s="6">
        <v>81.131655157050574</v>
      </c>
      <c r="O4" s="6">
        <f>F4*0.2+J4*0.7+N4*0.1</f>
        <v>96.949056346876958</v>
      </c>
      <c r="P4" s="3">
        <v>1</v>
      </c>
      <c r="Q4" s="68"/>
    </row>
    <row r="5" spans="1:17">
      <c r="A5" s="3">
        <v>2020211402</v>
      </c>
      <c r="B5" s="3" t="s">
        <v>17</v>
      </c>
      <c r="C5" s="6">
        <v>98.754054054054052</v>
      </c>
      <c r="D5" s="6">
        <v>4.6684000000000001</v>
      </c>
      <c r="E5" s="6">
        <v>0</v>
      </c>
      <c r="F5" s="22">
        <v>100</v>
      </c>
      <c r="G5" s="6">
        <v>89.76124999999999</v>
      </c>
      <c r="H5" s="6">
        <v>3</v>
      </c>
      <c r="I5" s="6">
        <v>0</v>
      </c>
      <c r="J5" s="7">
        <v>97.855871299531856</v>
      </c>
      <c r="K5" s="9">
        <v>98.648648648648646</v>
      </c>
      <c r="L5" s="6">
        <v>1</v>
      </c>
      <c r="M5" s="6">
        <v>0</v>
      </c>
      <c r="N5" s="6">
        <v>82.134105591445746</v>
      </c>
      <c r="O5" s="6">
        <f t="shared" ref="O5:O11" si="0">F5*0.2+J5*0.7+N5*0.1</f>
        <v>96.712520468816876</v>
      </c>
      <c r="P5" s="3">
        <v>2</v>
      </c>
      <c r="Q5" s="68"/>
    </row>
    <row r="6" spans="1:17">
      <c r="A6" s="3">
        <v>2020211404</v>
      </c>
      <c r="B6" s="3" t="s">
        <v>18</v>
      </c>
      <c r="C6" s="6">
        <v>97.740540540540536</v>
      </c>
      <c r="D6" s="6">
        <v>3</v>
      </c>
      <c r="E6" s="6">
        <v>0</v>
      </c>
      <c r="F6" s="22">
        <v>97.406836321915335</v>
      </c>
      <c r="G6" s="6">
        <v>88.8</v>
      </c>
      <c r="H6" s="6">
        <v>2</v>
      </c>
      <c r="I6" s="6">
        <v>0</v>
      </c>
      <c r="J6" s="7">
        <v>95.786905782290489</v>
      </c>
      <c r="K6" s="9">
        <v>98.486486486486484</v>
      </c>
      <c r="L6" s="6">
        <v>1</v>
      </c>
      <c r="M6" s="6">
        <v>0</v>
      </c>
      <c r="N6" s="6">
        <v>82.000445533526403</v>
      </c>
      <c r="O6" s="6">
        <f t="shared" si="0"/>
        <v>94.732245865339053</v>
      </c>
      <c r="P6" s="3">
        <v>3</v>
      </c>
      <c r="Q6" s="68"/>
    </row>
    <row r="7" spans="1:17">
      <c r="A7" s="3">
        <v>2020211401</v>
      </c>
      <c r="B7" s="3" t="s">
        <v>19</v>
      </c>
      <c r="C7" s="6">
        <v>97.589189189189185</v>
      </c>
      <c r="D7" s="6">
        <v>0</v>
      </c>
      <c r="E7" s="6">
        <v>0</v>
      </c>
      <c r="F7" s="22">
        <v>94.359769434772744</v>
      </c>
      <c r="G7" s="6">
        <v>87.551249999999996</v>
      </c>
      <c r="H7" s="6">
        <v>0</v>
      </c>
      <c r="I7" s="6">
        <v>0</v>
      </c>
      <c r="J7" s="7">
        <v>92.359728357618508</v>
      </c>
      <c r="K7" s="9">
        <v>98.270270270270274</v>
      </c>
      <c r="L7" s="6">
        <v>0</v>
      </c>
      <c r="M7" s="6">
        <v>0</v>
      </c>
      <c r="N7" s="6">
        <v>80.997995099131217</v>
      </c>
      <c r="O7" s="6">
        <f t="shared" si="0"/>
        <v>91.623563247200636</v>
      </c>
      <c r="P7" s="3">
        <v>4</v>
      </c>
      <c r="Q7" s="68"/>
    </row>
    <row r="8" spans="1:17">
      <c r="A8" s="3">
        <v>2018217003</v>
      </c>
      <c r="B8" s="3" t="s">
        <v>20</v>
      </c>
      <c r="C8" s="6">
        <v>98.527027027027017</v>
      </c>
      <c r="D8" s="6">
        <v>3</v>
      </c>
      <c r="E8" s="6">
        <v>0</v>
      </c>
      <c r="F8" s="22">
        <v>98.16729641124509</v>
      </c>
      <c r="G8" s="6">
        <v>83.918954248366006</v>
      </c>
      <c r="H8" s="6">
        <v>0</v>
      </c>
      <c r="I8" s="6">
        <v>0</v>
      </c>
      <c r="J8" s="6">
        <v>88.527940131460142</v>
      </c>
      <c r="K8" s="6">
        <v>98.324324324324323</v>
      </c>
      <c r="L8" s="6">
        <v>23</v>
      </c>
      <c r="M8" s="6">
        <v>0</v>
      </c>
      <c r="N8" s="6">
        <v>100</v>
      </c>
      <c r="O8" s="6">
        <f t="shared" si="0"/>
        <v>91.603017374271118</v>
      </c>
      <c r="P8" s="3">
        <v>5</v>
      </c>
      <c r="Q8" s="68"/>
    </row>
    <row r="9" spans="1:17">
      <c r="A9" s="3">
        <v>2020211405</v>
      </c>
      <c r="B9" s="3" t="s">
        <v>21</v>
      </c>
      <c r="C9" s="6">
        <v>98.378378378378386</v>
      </c>
      <c r="D9" s="6">
        <v>3</v>
      </c>
      <c r="E9" s="6">
        <v>0</v>
      </c>
      <c r="F9" s="22">
        <v>98.02356684109688</v>
      </c>
      <c r="G9" s="6">
        <v>85.243749999999991</v>
      </c>
      <c r="H9" s="6">
        <v>0</v>
      </c>
      <c r="I9" s="6">
        <v>0</v>
      </c>
      <c r="J9" s="6">
        <v>89.925496142941896</v>
      </c>
      <c r="K9" s="6">
        <v>98.540540540540547</v>
      </c>
      <c r="L9" s="6">
        <v>0</v>
      </c>
      <c r="M9" s="6">
        <v>0</v>
      </c>
      <c r="N9" s="6">
        <v>81.22076186233015</v>
      </c>
      <c r="O9" s="6">
        <f t="shared" si="0"/>
        <v>90.674636854511718</v>
      </c>
      <c r="P9" s="3">
        <v>6</v>
      </c>
      <c r="Q9" s="68"/>
    </row>
    <row r="10" spans="1:17">
      <c r="A10" s="3">
        <v>2020211406</v>
      </c>
      <c r="B10" s="3" t="s">
        <v>22</v>
      </c>
      <c r="C10" s="6">
        <v>98.359459459459458</v>
      </c>
      <c r="D10" s="6">
        <v>0</v>
      </c>
      <c r="E10" s="6">
        <v>0</v>
      </c>
      <c r="F10" s="22">
        <v>95.104549934631791</v>
      </c>
      <c r="G10" s="6">
        <v>85.457499999999996</v>
      </c>
      <c r="H10" s="6">
        <v>0</v>
      </c>
      <c r="I10" s="6">
        <v>0</v>
      </c>
      <c r="J10" s="6">
        <v>90.150985692622129</v>
      </c>
      <c r="K10" s="6">
        <v>98.513513513513516</v>
      </c>
      <c r="L10" s="6">
        <v>0</v>
      </c>
      <c r="M10" s="6">
        <v>0</v>
      </c>
      <c r="N10" s="6">
        <v>81.198485186010245</v>
      </c>
      <c r="O10" s="6">
        <f t="shared" si="0"/>
        <v>90.246448490362866</v>
      </c>
      <c r="P10" s="3">
        <v>7</v>
      </c>
      <c r="Q10" s="68"/>
    </row>
    <row r="11" spans="1:17">
      <c r="A11" s="3">
        <v>2020211403</v>
      </c>
      <c r="B11" s="3" t="s">
        <v>23</v>
      </c>
      <c r="C11" s="6">
        <v>97.440540540540539</v>
      </c>
      <c r="D11" s="6">
        <v>0</v>
      </c>
      <c r="E11" s="6">
        <v>0</v>
      </c>
      <c r="F11" s="22">
        <v>94.216039864624506</v>
      </c>
      <c r="G11" s="6">
        <v>81.518749999999997</v>
      </c>
      <c r="H11" s="6">
        <v>2</v>
      </c>
      <c r="I11" s="6">
        <v>0</v>
      </c>
      <c r="J11" s="6">
        <v>88.105755917452356</v>
      </c>
      <c r="K11" s="6">
        <v>98.486486486486484</v>
      </c>
      <c r="L11" s="6">
        <v>0</v>
      </c>
      <c r="M11" s="6">
        <v>0</v>
      </c>
      <c r="N11" s="6">
        <v>81.176208509690355</v>
      </c>
      <c r="O11" s="6">
        <f t="shared" si="0"/>
        <v>88.634857966110573</v>
      </c>
      <c r="P11" s="3">
        <v>8</v>
      </c>
      <c r="Q11" s="68"/>
    </row>
  </sheetData>
  <sortState ref="A4:V7">
    <sortCondition ref="P4:P7"/>
  </sortState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workbookViewId="0">
      <selection activeCell="B4" sqref="B4:B11"/>
    </sheetView>
  </sheetViews>
  <sheetFormatPr defaultRowHeight="13.5"/>
  <cols>
    <col min="1" max="1" width="11.75" customWidth="1"/>
    <col min="3" max="9" width="9.125" bestFit="1" customWidth="1"/>
    <col min="10" max="10" width="9.5" bestFit="1" customWidth="1"/>
    <col min="11" max="15" width="9.125" bestFit="1" customWidth="1"/>
  </cols>
  <sheetData>
    <row r="1" spans="1:17" ht="18.75">
      <c r="A1" s="71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>
      <c r="A4" s="3">
        <v>2020211415</v>
      </c>
      <c r="B4" s="3" t="s">
        <v>29</v>
      </c>
      <c r="C4" s="6">
        <v>99.035135135135135</v>
      </c>
      <c r="D4" s="6">
        <v>0</v>
      </c>
      <c r="E4" s="6">
        <v>0</v>
      </c>
      <c r="F4" s="6">
        <v>94.628026609371133</v>
      </c>
      <c r="G4" s="6">
        <v>89.927777777777777</v>
      </c>
      <c r="H4" s="6">
        <v>24</v>
      </c>
      <c r="I4" s="6">
        <v>0</v>
      </c>
      <c r="J4" s="7">
        <v>100</v>
      </c>
      <c r="K4" s="9">
        <v>98.621621621621628</v>
      </c>
      <c r="L4" s="6">
        <v>1</v>
      </c>
      <c r="M4" s="6">
        <v>0</v>
      </c>
      <c r="N4" s="6">
        <v>89.314271868185131</v>
      </c>
      <c r="O4" s="6">
        <v>97.85703250869274</v>
      </c>
      <c r="P4" s="3">
        <v>1</v>
      </c>
      <c r="Q4" s="69"/>
    </row>
    <row r="5" spans="1:17">
      <c r="A5" s="3">
        <v>2020211420</v>
      </c>
      <c r="B5" s="10" t="s">
        <v>31</v>
      </c>
      <c r="C5" s="11">
        <v>98.697297297297297</v>
      </c>
      <c r="D5" s="11">
        <v>5.96</v>
      </c>
      <c r="E5" s="6">
        <v>0</v>
      </c>
      <c r="F5" s="11">
        <v>100</v>
      </c>
      <c r="G5" s="11">
        <v>91.453333333333333</v>
      </c>
      <c r="H5" s="11">
        <v>2</v>
      </c>
      <c r="I5" s="6">
        <v>0</v>
      </c>
      <c r="J5" s="12">
        <v>82.028575608328865</v>
      </c>
      <c r="K5" s="13">
        <v>98.567567567567565</v>
      </c>
      <c r="L5" s="6">
        <v>2</v>
      </c>
      <c r="M5" s="6">
        <v>0</v>
      </c>
      <c r="N5" s="11">
        <v>90.162345529440259</v>
      </c>
      <c r="O5" s="6">
        <v>86.436237478774231</v>
      </c>
      <c r="P5" s="10">
        <v>2</v>
      </c>
      <c r="Q5" s="69"/>
    </row>
    <row r="6" spans="1:17">
      <c r="A6" s="3">
        <v>2020211414</v>
      </c>
      <c r="B6" s="3" t="s">
        <v>28</v>
      </c>
      <c r="C6" s="6">
        <v>98.678378378378383</v>
      </c>
      <c r="D6" s="6">
        <v>0</v>
      </c>
      <c r="E6" s="6">
        <v>0</v>
      </c>
      <c r="F6" s="6">
        <v>94.28714569043882</v>
      </c>
      <c r="G6" s="6">
        <v>89.956249999999997</v>
      </c>
      <c r="H6" s="6">
        <v>2</v>
      </c>
      <c r="I6" s="6">
        <v>0</v>
      </c>
      <c r="J6" s="7">
        <v>80.714512117813427</v>
      </c>
      <c r="K6" s="9">
        <v>98.540540540540547</v>
      </c>
      <c r="L6" s="6">
        <v>13</v>
      </c>
      <c r="M6" s="6">
        <v>0</v>
      </c>
      <c r="N6" s="6">
        <v>100</v>
      </c>
      <c r="O6" s="6">
        <v>85.357587620557155</v>
      </c>
      <c r="P6" s="10">
        <v>3</v>
      </c>
      <c r="Q6" s="69"/>
    </row>
    <row r="7" spans="1:17">
      <c r="A7" s="3">
        <v>2020211410</v>
      </c>
      <c r="B7" s="3" t="s">
        <v>25</v>
      </c>
      <c r="C7" s="6">
        <v>97.554054054054049</v>
      </c>
      <c r="D7" s="6">
        <v>0</v>
      </c>
      <c r="E7" s="6">
        <v>0</v>
      </c>
      <c r="F7" s="6">
        <v>93.212854309561195</v>
      </c>
      <c r="G7" s="6">
        <v>89.211111111111109</v>
      </c>
      <c r="H7" s="6">
        <v>2.96</v>
      </c>
      <c r="I7" s="6">
        <v>0</v>
      </c>
      <c r="J7" s="7">
        <v>80.903106256400235</v>
      </c>
      <c r="K7" s="9">
        <v>98.648648648648646</v>
      </c>
      <c r="L7" s="6">
        <v>2</v>
      </c>
      <c r="M7" s="6">
        <v>0</v>
      </c>
      <c r="N7" s="6">
        <v>90.235037557547855</v>
      </c>
      <c r="O7" s="6">
        <v>84.298248997147184</v>
      </c>
      <c r="P7" s="10">
        <v>4</v>
      </c>
      <c r="Q7" s="69"/>
    </row>
    <row r="8" spans="1:17">
      <c r="A8" s="3">
        <v>2020211418</v>
      </c>
      <c r="B8" s="3" t="s">
        <v>30</v>
      </c>
      <c r="C8" s="6">
        <v>98.959459459459453</v>
      </c>
      <c r="D8" s="6">
        <v>0</v>
      </c>
      <c r="E8" s="6">
        <v>0</v>
      </c>
      <c r="F8" s="6">
        <v>94.555718535658201</v>
      </c>
      <c r="G8" s="6">
        <v>91.216666666666654</v>
      </c>
      <c r="H8" s="6">
        <v>0</v>
      </c>
      <c r="I8" s="6">
        <v>0</v>
      </c>
      <c r="J8" s="7">
        <v>80.065343541229822</v>
      </c>
      <c r="K8" s="9">
        <v>98.513513513513516</v>
      </c>
      <c r="L8" s="6">
        <v>0</v>
      </c>
      <c r="M8" s="6">
        <v>0</v>
      </c>
      <c r="N8" s="6">
        <v>88.320814150714796</v>
      </c>
      <c r="O8" s="6">
        <v>83.788965601063992</v>
      </c>
      <c r="P8" s="10">
        <v>5</v>
      </c>
      <c r="Q8" s="69"/>
    </row>
    <row r="9" spans="1:17">
      <c r="A9" s="3">
        <v>2020211411</v>
      </c>
      <c r="B9" s="3" t="s">
        <v>26</v>
      </c>
      <c r="C9" s="6">
        <v>98.34054054054053</v>
      </c>
      <c r="D9" s="6">
        <v>0</v>
      </c>
      <c r="E9" s="6">
        <v>0</v>
      </c>
      <c r="F9" s="6">
        <v>93.964341789934721</v>
      </c>
      <c r="G9" s="6">
        <v>90.714999999999989</v>
      </c>
      <c r="H9" s="6">
        <v>0</v>
      </c>
      <c r="I9" s="6">
        <v>0</v>
      </c>
      <c r="J9" s="7">
        <v>79.625006095479577</v>
      </c>
      <c r="K9" s="9">
        <v>98.486486486486484</v>
      </c>
      <c r="L9" s="6">
        <v>0</v>
      </c>
      <c r="M9" s="6">
        <v>0</v>
      </c>
      <c r="N9" s="6">
        <v>88.29658347467894</v>
      </c>
      <c r="O9" s="6">
        <v>83.360030972290545</v>
      </c>
      <c r="P9" s="10">
        <v>6</v>
      </c>
      <c r="Q9" s="69"/>
    </row>
    <row r="10" spans="1:17">
      <c r="A10" s="3">
        <v>2020211409</v>
      </c>
      <c r="B10" s="3" t="s">
        <v>24</v>
      </c>
      <c r="C10" s="6">
        <v>98.454054054054041</v>
      </c>
      <c r="D10" s="6">
        <v>0</v>
      </c>
      <c r="E10" s="6">
        <v>0</v>
      </c>
      <c r="F10" s="6">
        <v>94.07280390050407</v>
      </c>
      <c r="G10" s="6">
        <v>90.639999999999986</v>
      </c>
      <c r="H10" s="6">
        <v>0</v>
      </c>
      <c r="I10" s="6">
        <v>0</v>
      </c>
      <c r="J10" s="7">
        <v>79.559174915882366</v>
      </c>
      <c r="K10" s="9">
        <v>98.648648648648646</v>
      </c>
      <c r="L10" s="6">
        <v>0</v>
      </c>
      <c r="M10" s="6">
        <v>0</v>
      </c>
      <c r="N10" s="6">
        <v>88.441967530894104</v>
      </c>
      <c r="O10" s="6">
        <v>83.350179974307878</v>
      </c>
      <c r="P10" s="10">
        <v>7</v>
      </c>
      <c r="Q10" s="69"/>
    </row>
    <row r="11" spans="1:17">
      <c r="A11" s="3">
        <v>2020211412</v>
      </c>
      <c r="B11" s="3" t="s">
        <v>27</v>
      </c>
      <c r="C11" s="6">
        <v>98.13513513513513</v>
      </c>
      <c r="D11" s="6">
        <v>3</v>
      </c>
      <c r="E11" s="6">
        <v>0</v>
      </c>
      <c r="F11" s="6">
        <v>96.634575654904552</v>
      </c>
      <c r="G11" s="6">
        <v>89.1111111111111</v>
      </c>
      <c r="H11" s="6">
        <v>0.24</v>
      </c>
      <c r="I11" s="6">
        <v>0</v>
      </c>
      <c r="J11" s="7">
        <v>78.427853903545113</v>
      </c>
      <c r="K11" s="9">
        <v>98.621621621621628</v>
      </c>
      <c r="L11" s="6">
        <v>1</v>
      </c>
      <c r="M11" s="6">
        <v>0</v>
      </c>
      <c r="N11" s="6">
        <v>89.314271868185131</v>
      </c>
      <c r="O11" s="6">
        <v>83.157840050280996</v>
      </c>
      <c r="P11" s="10">
        <v>8</v>
      </c>
      <c r="Q11" s="69"/>
    </row>
  </sheetData>
  <sortState ref="A1:P11">
    <sortCondition ref="P4:P11"/>
  </sortState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"/>
  <sheetViews>
    <sheetView workbookViewId="0">
      <selection activeCell="B4" sqref="B4:B13"/>
    </sheetView>
  </sheetViews>
  <sheetFormatPr defaultRowHeight="13.5"/>
  <cols>
    <col min="1" max="1" width="15" customWidth="1"/>
  </cols>
  <sheetData>
    <row r="1" spans="1:17" ht="18.75">
      <c r="A1" s="71" t="s">
        <v>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>
      <c r="A4" s="8">
        <v>2020211449</v>
      </c>
      <c r="B4" s="6" t="s">
        <v>36</v>
      </c>
      <c r="C4" s="6">
        <v>98.34054054054053</v>
      </c>
      <c r="D4" s="6">
        <v>2.83</v>
      </c>
      <c r="E4" s="6">
        <v>0</v>
      </c>
      <c r="F4" s="6">
        <v>96.009081917305963</v>
      </c>
      <c r="G4" s="6">
        <v>87.738124999999997</v>
      </c>
      <c r="H4" s="6">
        <v>6</v>
      </c>
      <c r="I4" s="6">
        <v>0</v>
      </c>
      <c r="J4" s="6">
        <v>100</v>
      </c>
      <c r="K4" s="6">
        <v>98.486486486486484</v>
      </c>
      <c r="L4" s="6">
        <v>1</v>
      </c>
      <c r="M4" s="6">
        <v>0</v>
      </c>
      <c r="N4" s="6">
        <v>98.765763348537689</v>
      </c>
      <c r="O4" s="6">
        <v>99.078392718314959</v>
      </c>
      <c r="P4" s="8">
        <v>1</v>
      </c>
      <c r="Q4" s="69"/>
    </row>
    <row r="5" spans="1:17">
      <c r="A5" s="8">
        <v>2020211453</v>
      </c>
      <c r="B5" s="6" t="s">
        <v>40</v>
      </c>
      <c r="C5" s="6">
        <v>98.810810810810807</v>
      </c>
      <c r="D5" s="6">
        <v>5.9652000000000003</v>
      </c>
      <c r="E5" s="6">
        <v>0</v>
      </c>
      <c r="F5" s="6">
        <v>100</v>
      </c>
      <c r="G5" s="6">
        <v>87.608750000000001</v>
      </c>
      <c r="H5" s="6">
        <v>2</v>
      </c>
      <c r="I5" s="6">
        <v>0</v>
      </c>
      <c r="J5" s="6">
        <v>95.594775338209516</v>
      </c>
      <c r="K5" s="6">
        <v>98.729729729729726</v>
      </c>
      <c r="L5" s="6">
        <v>2</v>
      </c>
      <c r="M5" s="6">
        <v>0</v>
      </c>
      <c r="N5" s="6">
        <v>100</v>
      </c>
      <c r="O5" s="6">
        <v>96.916342736746657</v>
      </c>
      <c r="P5" s="8">
        <v>2</v>
      </c>
      <c r="Q5" s="69"/>
    </row>
    <row r="6" spans="1:17">
      <c r="A6" s="8">
        <v>2020211450</v>
      </c>
      <c r="B6" s="6" t="s">
        <v>37</v>
      </c>
      <c r="C6" s="6">
        <v>98.659459459459455</v>
      </c>
      <c r="D6" s="6">
        <v>4.5183999999999997</v>
      </c>
      <c r="E6" s="6">
        <v>0</v>
      </c>
      <c r="F6" s="6">
        <v>97.344603074436876</v>
      </c>
      <c r="G6" s="6">
        <v>88.049374999999998</v>
      </c>
      <c r="H6" s="6">
        <v>2</v>
      </c>
      <c r="I6" s="6">
        <v>0</v>
      </c>
      <c r="J6" s="6">
        <v>96.064834879084685</v>
      </c>
      <c r="K6" s="6">
        <v>98.513513513513516</v>
      </c>
      <c r="L6" s="6">
        <v>2</v>
      </c>
      <c r="M6" s="6">
        <v>0</v>
      </c>
      <c r="N6" s="6">
        <v>99.785350147571776</v>
      </c>
      <c r="O6" s="6">
        <v>96.692840045003834</v>
      </c>
      <c r="P6" s="8">
        <v>3</v>
      </c>
      <c r="Q6" s="69"/>
    </row>
    <row r="7" spans="1:17">
      <c r="A7" s="8">
        <v>2020211451</v>
      </c>
      <c r="B7" s="6" t="s">
        <v>38</v>
      </c>
      <c r="C7" s="6">
        <v>98.621621621621614</v>
      </c>
      <c r="D7" s="6">
        <v>3.9174000000000002</v>
      </c>
      <c r="E7" s="6">
        <v>0</v>
      </c>
      <c r="F7" s="6">
        <v>97.82968706862971</v>
      </c>
      <c r="G7" s="6">
        <v>88.164952380952371</v>
      </c>
      <c r="H7" s="6">
        <v>0</v>
      </c>
      <c r="I7" s="6">
        <v>0</v>
      </c>
      <c r="J7" s="6">
        <v>94.054529446745789</v>
      </c>
      <c r="K7" s="6">
        <v>98.459459459459453</v>
      </c>
      <c r="L7" s="6">
        <v>2</v>
      </c>
      <c r="M7" s="6">
        <v>0</v>
      </c>
      <c r="N7" s="6">
        <v>99.731687684464703</v>
      </c>
      <c r="O7" s="6">
        <v>95.37727679489447</v>
      </c>
      <c r="P7" s="8">
        <v>4</v>
      </c>
      <c r="Q7" s="69"/>
    </row>
    <row r="8" spans="1:17">
      <c r="A8" s="8">
        <v>2020211456</v>
      </c>
      <c r="B8" s="6" t="s">
        <v>43</v>
      </c>
      <c r="C8" s="6">
        <v>97.75945945945945</v>
      </c>
      <c r="D8" s="6">
        <v>3</v>
      </c>
      <c r="E8" s="6">
        <v>0</v>
      </c>
      <c r="F8" s="6">
        <v>95.618973126967404</v>
      </c>
      <c r="G8" s="6">
        <v>88.369333333333316</v>
      </c>
      <c r="H8" s="6">
        <v>0</v>
      </c>
      <c r="I8" s="6">
        <v>0</v>
      </c>
      <c r="J8" s="6">
        <v>94.272563413587932</v>
      </c>
      <c r="K8" s="6">
        <v>98.513513513513516</v>
      </c>
      <c r="L8" s="6">
        <v>1</v>
      </c>
      <c r="M8" s="6">
        <v>0</v>
      </c>
      <c r="N8" s="6">
        <v>98.792594580091233</v>
      </c>
      <c r="O8" s="6">
        <v>94.993848472914152</v>
      </c>
      <c r="P8" s="8">
        <v>5</v>
      </c>
      <c r="Q8" s="69"/>
    </row>
    <row r="9" spans="1:17">
      <c r="A9" s="8">
        <v>2020211454</v>
      </c>
      <c r="B9" s="6" t="s">
        <v>41</v>
      </c>
      <c r="C9" s="6">
        <v>98.321621621621603</v>
      </c>
      <c r="D9" s="6">
        <v>0</v>
      </c>
      <c r="E9" s="6">
        <v>0</v>
      </c>
      <c r="F9" s="6">
        <v>93.305507453822244</v>
      </c>
      <c r="G9" s="6">
        <v>87.593125000000001</v>
      </c>
      <c r="H9" s="6">
        <v>0</v>
      </c>
      <c r="I9" s="6">
        <v>0</v>
      </c>
      <c r="J9" s="6">
        <v>93.444502970376249</v>
      </c>
      <c r="K9" s="6">
        <v>98.459459459459453</v>
      </c>
      <c r="L9" s="6">
        <v>1</v>
      </c>
      <c r="M9" s="6">
        <v>0</v>
      </c>
      <c r="N9" s="6">
        <v>98.738932116984174</v>
      </c>
      <c r="O9" s="6">
        <v>93.946146781726242</v>
      </c>
      <c r="P9" s="8">
        <v>6</v>
      </c>
      <c r="Q9" s="69"/>
    </row>
    <row r="10" spans="1:17">
      <c r="A10" s="8">
        <v>2020211452</v>
      </c>
      <c r="B10" s="6" t="s">
        <v>39</v>
      </c>
      <c r="C10" s="6">
        <v>98.564864864864859</v>
      </c>
      <c r="D10" s="6">
        <v>0</v>
      </c>
      <c r="E10" s="6">
        <v>0</v>
      </c>
      <c r="F10" s="6">
        <v>93.536341057572884</v>
      </c>
      <c r="G10" s="6">
        <v>84.90187499999999</v>
      </c>
      <c r="H10" s="6">
        <v>0</v>
      </c>
      <c r="I10" s="6">
        <v>0</v>
      </c>
      <c r="J10" s="6">
        <v>90.573472639867717</v>
      </c>
      <c r="K10" s="6">
        <v>98.378378378378372</v>
      </c>
      <c r="L10" s="6">
        <v>1</v>
      </c>
      <c r="M10" s="6">
        <v>0</v>
      </c>
      <c r="N10" s="6">
        <v>98.658438422323584</v>
      </c>
      <c r="O10" s="6">
        <v>91.974542901654331</v>
      </c>
      <c r="P10" s="8">
        <v>7</v>
      </c>
      <c r="Q10" s="69"/>
    </row>
    <row r="11" spans="1:17">
      <c r="A11" s="8">
        <v>2020211448</v>
      </c>
      <c r="B11" s="6" t="s">
        <v>35</v>
      </c>
      <c r="C11" s="6">
        <v>97.440540540540539</v>
      </c>
      <c r="D11" s="6">
        <v>3.3</v>
      </c>
      <c r="E11" s="6">
        <v>0</v>
      </c>
      <c r="F11" s="6">
        <v>95.079078975972891</v>
      </c>
      <c r="G11" s="6">
        <v>83.091764705882341</v>
      </c>
      <c r="H11" s="6">
        <v>0</v>
      </c>
      <c r="I11" s="6">
        <v>0</v>
      </c>
      <c r="J11" s="6">
        <v>88.642443729146862</v>
      </c>
      <c r="K11" s="6">
        <v>98.486486486486484</v>
      </c>
      <c r="L11" s="6">
        <v>0</v>
      </c>
      <c r="M11" s="6">
        <v>0</v>
      </c>
      <c r="N11" s="6">
        <v>97.773007781057146</v>
      </c>
      <c r="O11" s="6">
        <v>90.842827183703093</v>
      </c>
      <c r="P11" s="8">
        <v>8</v>
      </c>
      <c r="Q11" s="69"/>
    </row>
    <row r="12" spans="1:17">
      <c r="A12" s="8">
        <v>2020211457</v>
      </c>
      <c r="B12" s="6" t="s">
        <v>44</v>
      </c>
      <c r="C12" s="6">
        <v>97.778378378378378</v>
      </c>
      <c r="D12" s="6">
        <v>0</v>
      </c>
      <c r="E12" s="6">
        <v>0</v>
      </c>
      <c r="F12" s="6">
        <v>92.78997907211253</v>
      </c>
      <c r="G12" s="6">
        <v>83.085333333333324</v>
      </c>
      <c r="H12" s="6">
        <v>0</v>
      </c>
      <c r="I12" s="6">
        <v>0</v>
      </c>
      <c r="J12" s="6">
        <v>88.63558272936794</v>
      </c>
      <c r="K12" s="6">
        <v>98.540540540540547</v>
      </c>
      <c r="L12" s="6">
        <v>1</v>
      </c>
      <c r="M12" s="6">
        <v>0</v>
      </c>
      <c r="N12" s="6">
        <v>99.812181379125306</v>
      </c>
      <c r="O12" s="6">
        <v>90.584121862892601</v>
      </c>
      <c r="P12" s="8">
        <v>9</v>
      </c>
      <c r="Q12" s="69"/>
    </row>
    <row r="13" spans="1:17">
      <c r="A13" s="8">
        <v>2020211455</v>
      </c>
      <c r="B13" s="6" t="s">
        <v>42</v>
      </c>
      <c r="C13" s="6">
        <v>98.22702702702702</v>
      </c>
      <c r="D13" s="6">
        <v>0</v>
      </c>
      <c r="E13" s="6">
        <v>0</v>
      </c>
      <c r="F13" s="6">
        <v>93.215738830141461</v>
      </c>
      <c r="G13" s="6">
        <v>82.856249999999989</v>
      </c>
      <c r="H13" s="6">
        <v>0</v>
      </c>
      <c r="I13" s="6">
        <v>0</v>
      </c>
      <c r="J13" s="6">
        <v>88.391196218187631</v>
      </c>
      <c r="K13" s="6">
        <v>98.324324324324323</v>
      </c>
      <c r="L13" s="6">
        <v>1</v>
      </c>
      <c r="M13" s="6">
        <v>0</v>
      </c>
      <c r="N13" s="6">
        <v>98.604775959216525</v>
      </c>
      <c r="O13" s="6">
        <v>90.377462714681286</v>
      </c>
      <c r="P13" s="8">
        <v>10</v>
      </c>
      <c r="Q13" s="69"/>
    </row>
  </sheetData>
  <sortState ref="A5:P11">
    <sortCondition ref="P5:P11"/>
  </sortState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"/>
  <sheetViews>
    <sheetView workbookViewId="0">
      <selection activeCell="B4" sqref="B4:B8"/>
    </sheetView>
  </sheetViews>
  <sheetFormatPr defaultRowHeight="13.5"/>
  <cols>
    <col min="1" max="1" width="11.25" customWidth="1"/>
    <col min="7" max="7" width="10" customWidth="1"/>
  </cols>
  <sheetData>
    <row r="1" spans="1:17" ht="18.75">
      <c r="A1" s="71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13.5" customHeight="1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>
      <c r="A4" s="14">
        <v>2020211462</v>
      </c>
      <c r="B4" s="14" t="s">
        <v>49</v>
      </c>
      <c r="C4" s="5">
        <v>98.321621621621603</v>
      </c>
      <c r="D4" s="5">
        <v>4.3572499999999996</v>
      </c>
      <c r="E4" s="5">
        <v>0</v>
      </c>
      <c r="F4" s="5">
        <v>98.366465820885509</v>
      </c>
      <c r="G4" s="16">
        <v>89.832205882352937</v>
      </c>
      <c r="H4" s="5">
        <v>1.6</v>
      </c>
      <c r="I4" s="5">
        <v>0</v>
      </c>
      <c r="J4" s="5">
        <v>100</v>
      </c>
      <c r="K4" s="5">
        <v>98.459459459459453</v>
      </c>
      <c r="L4" s="5">
        <v>0</v>
      </c>
      <c r="M4" s="5">
        <v>0</v>
      </c>
      <c r="N4" s="5">
        <v>100</v>
      </c>
      <c r="O4" s="5">
        <v>99.673293164177096</v>
      </c>
      <c r="P4" s="17">
        <v>1</v>
      </c>
      <c r="Q4" s="69"/>
    </row>
    <row r="5" spans="1:17">
      <c r="A5" s="14">
        <v>2020211458</v>
      </c>
      <c r="B5" s="14" t="s">
        <v>46</v>
      </c>
      <c r="C5" s="5">
        <v>98.302702702702703</v>
      </c>
      <c r="D5" s="5">
        <v>0</v>
      </c>
      <c r="E5" s="5">
        <v>0</v>
      </c>
      <c r="F5" s="5">
        <v>94.174091444435788</v>
      </c>
      <c r="G5" s="16">
        <v>91.17161764705881</v>
      </c>
      <c r="H5" s="5">
        <v>0</v>
      </c>
      <c r="I5" s="5">
        <v>0</v>
      </c>
      <c r="J5" s="5">
        <v>99.71499294720131</v>
      </c>
      <c r="K5" s="5">
        <v>98.432432432432435</v>
      </c>
      <c r="L5" s="5">
        <v>0</v>
      </c>
      <c r="M5" s="5">
        <v>0</v>
      </c>
      <c r="N5" s="5">
        <v>99.97255009607467</v>
      </c>
      <c r="O5" s="5">
        <v>98.632568361535547</v>
      </c>
      <c r="P5" s="17">
        <v>2</v>
      </c>
      <c r="Q5" s="69"/>
    </row>
    <row r="6" spans="1:17">
      <c r="A6" s="18">
        <v>2018217042</v>
      </c>
      <c r="B6" s="14" t="s">
        <v>45</v>
      </c>
      <c r="C6" s="15">
        <v>98.470270270270262</v>
      </c>
      <c r="D6" s="15">
        <v>5.9137499999999994</v>
      </c>
      <c r="E6" s="15">
        <v>0</v>
      </c>
      <c r="F6" s="15">
        <v>100</v>
      </c>
      <c r="G6" s="19">
        <v>87.107894736842098</v>
      </c>
      <c r="H6" s="15">
        <v>2</v>
      </c>
      <c r="I6" s="15">
        <v>0</v>
      </c>
      <c r="J6" s="15">
        <v>97.457885738312427</v>
      </c>
      <c r="K6" s="15">
        <v>98.243243243243242</v>
      </c>
      <c r="L6" s="5">
        <v>0</v>
      </c>
      <c r="M6" s="5">
        <v>0</v>
      </c>
      <c r="N6" s="15">
        <v>99.780400768597303</v>
      </c>
      <c r="O6" s="15">
        <v>98.198560093678424</v>
      </c>
      <c r="P6" s="20">
        <v>3</v>
      </c>
      <c r="Q6" s="69"/>
    </row>
    <row r="7" spans="1:17">
      <c r="A7" s="14">
        <v>2020211461</v>
      </c>
      <c r="B7" s="14" t="s">
        <v>48</v>
      </c>
      <c r="C7" s="5">
        <v>98.883783783783784</v>
      </c>
      <c r="D7" s="5">
        <v>0</v>
      </c>
      <c r="E7" s="5">
        <v>0</v>
      </c>
      <c r="F7" s="5">
        <v>94.730767724556586</v>
      </c>
      <c r="G7" s="16">
        <v>89.486666666666665</v>
      </c>
      <c r="H7" s="5">
        <v>0</v>
      </c>
      <c r="I7" s="5">
        <v>0</v>
      </c>
      <c r="J7" s="5">
        <v>97.872151068749645</v>
      </c>
      <c r="K7" s="5">
        <v>98.405405405405403</v>
      </c>
      <c r="L7" s="5">
        <v>0</v>
      </c>
      <c r="M7" s="5">
        <v>0</v>
      </c>
      <c r="N7" s="5">
        <v>99.945100192149326</v>
      </c>
      <c r="O7" s="5">
        <v>97.451169312250997</v>
      </c>
      <c r="P7" s="17">
        <v>4</v>
      </c>
      <c r="Q7" s="69"/>
    </row>
    <row r="8" spans="1:17">
      <c r="A8" s="14">
        <v>2020211460</v>
      </c>
      <c r="B8" s="14" t="s">
        <v>47</v>
      </c>
      <c r="C8" s="5">
        <v>97.608108108108098</v>
      </c>
      <c r="D8" s="5">
        <v>0</v>
      </c>
      <c r="E8" s="5">
        <v>5</v>
      </c>
      <c r="F8" s="5">
        <v>88.718663901064403</v>
      </c>
      <c r="G8" s="16">
        <v>87.74</v>
      </c>
      <c r="H8" s="5">
        <v>0</v>
      </c>
      <c r="I8" s="5">
        <v>0</v>
      </c>
      <c r="J8" s="5">
        <v>95.96181034163854</v>
      </c>
      <c r="K8" s="5">
        <v>98.297297297297291</v>
      </c>
      <c r="L8" s="5">
        <v>0</v>
      </c>
      <c r="M8" s="5">
        <v>0</v>
      </c>
      <c r="N8" s="5">
        <v>99.835300576447978</v>
      </c>
      <c r="O8" s="5">
        <v>94.90053007700466</v>
      </c>
      <c r="P8" s="17">
        <v>5</v>
      </c>
      <c r="Q8" s="69"/>
    </row>
  </sheetData>
  <sortState ref="A5:P9">
    <sortCondition ref="P5:P9"/>
  </sortState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5"/>
  <sheetViews>
    <sheetView workbookViewId="0">
      <selection activeCell="B4" sqref="B4:B15"/>
    </sheetView>
  </sheetViews>
  <sheetFormatPr defaultRowHeight="13.5"/>
  <cols>
    <col min="1" max="1" width="13.375" customWidth="1"/>
  </cols>
  <sheetData>
    <row r="1" spans="1:17" ht="18.75">
      <c r="A1" s="71" t="s">
        <v>50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3"/>
      <c r="B3" s="70"/>
      <c r="C3" s="2" t="s">
        <v>7</v>
      </c>
      <c r="D3" s="2" t="s">
        <v>8</v>
      </c>
      <c r="E3" s="3" t="s">
        <v>9</v>
      </c>
      <c r="F3" s="4" t="s">
        <v>14</v>
      </c>
      <c r="G3" s="2" t="s">
        <v>10</v>
      </c>
      <c r="H3" s="2" t="s">
        <v>8</v>
      </c>
      <c r="I3" s="2" t="s">
        <v>9</v>
      </c>
      <c r="J3" s="4" t="s">
        <v>14</v>
      </c>
      <c r="K3" s="2" t="s">
        <v>11</v>
      </c>
      <c r="L3" s="2" t="s">
        <v>12</v>
      </c>
      <c r="M3" s="2" t="s">
        <v>13</v>
      </c>
      <c r="N3" s="4" t="s">
        <v>14</v>
      </c>
      <c r="O3" s="70"/>
      <c r="P3" s="70"/>
      <c r="Q3" s="70"/>
    </row>
    <row r="4" spans="1:17" ht="15">
      <c r="A4" s="23">
        <v>2020211444</v>
      </c>
      <c r="B4" s="21" t="s">
        <v>55</v>
      </c>
      <c r="C4" s="6">
        <v>98.678699999999992</v>
      </c>
      <c r="D4" s="6">
        <v>11</v>
      </c>
      <c r="E4" s="6">
        <v>0</v>
      </c>
      <c r="F4" s="6">
        <v>100</v>
      </c>
      <c r="G4" s="6">
        <v>89.439583333333331</v>
      </c>
      <c r="H4" s="6">
        <v>4.42</v>
      </c>
      <c r="I4" s="6">
        <v>0</v>
      </c>
      <c r="J4" s="6">
        <v>100</v>
      </c>
      <c r="K4" s="6">
        <v>98.540999999999997</v>
      </c>
      <c r="L4" s="6">
        <v>1</v>
      </c>
      <c r="M4" s="6">
        <v>0</v>
      </c>
      <c r="N4" s="6">
        <v>99.005833333333328</v>
      </c>
      <c r="O4" s="6">
        <v>99.90058333333333</v>
      </c>
      <c r="P4" s="8">
        <v>1</v>
      </c>
      <c r="Q4" s="69"/>
    </row>
    <row r="5" spans="1:17" ht="15">
      <c r="A5" s="23">
        <v>2020211408</v>
      </c>
      <c r="B5" s="21" t="s">
        <v>62</v>
      </c>
      <c r="C5" s="6">
        <v>98.659459459459455</v>
      </c>
      <c r="D5" s="6">
        <v>5</v>
      </c>
      <c r="E5" s="6">
        <v>0</v>
      </c>
      <c r="F5" s="6">
        <v>94.511933000171837</v>
      </c>
      <c r="G5" s="6">
        <v>91.461666666666659</v>
      </c>
      <c r="H5" s="6">
        <v>0</v>
      </c>
      <c r="I5" s="6">
        <v>0</v>
      </c>
      <c r="J5" s="6">
        <v>97.445208489632108</v>
      </c>
      <c r="K5" s="6">
        <v>98.513513513513516</v>
      </c>
      <c r="L5" s="6">
        <v>0</v>
      </c>
      <c r="M5" s="6">
        <v>0</v>
      </c>
      <c r="N5" s="6">
        <v>97.983870967741922</v>
      </c>
      <c r="O5" s="6">
        <v>96.912419639551032</v>
      </c>
      <c r="P5" s="8">
        <v>2</v>
      </c>
      <c r="Q5" s="69"/>
    </row>
    <row r="6" spans="1:17" ht="15">
      <c r="A6" s="24">
        <v>2020211416</v>
      </c>
      <c r="B6" s="21" t="s">
        <v>59</v>
      </c>
      <c r="C6" s="6">
        <v>98.921621621621611</v>
      </c>
      <c r="D6" s="6">
        <v>0</v>
      </c>
      <c r="E6" s="6">
        <v>0</v>
      </c>
      <c r="F6" s="6">
        <v>90.192190116788055</v>
      </c>
      <c r="G6" s="6">
        <v>90.331249999999997</v>
      </c>
      <c r="H6" s="6">
        <v>0</v>
      </c>
      <c r="I6" s="6">
        <v>0</v>
      </c>
      <c r="J6" s="6">
        <v>96.240838486569018</v>
      </c>
      <c r="K6" s="6">
        <v>98.459459459459453</v>
      </c>
      <c r="L6" s="6">
        <v>0</v>
      </c>
      <c r="M6" s="6">
        <v>0</v>
      </c>
      <c r="N6" s="6">
        <v>97.930107526881699</v>
      </c>
      <c r="O6" s="6">
        <v>95.200035716644095</v>
      </c>
      <c r="P6" s="8">
        <v>3</v>
      </c>
      <c r="Q6" s="69"/>
    </row>
    <row r="7" spans="1:17" ht="15">
      <c r="A7" s="24">
        <v>2020211417</v>
      </c>
      <c r="B7" s="21" t="s">
        <v>58</v>
      </c>
      <c r="C7" s="6">
        <v>98.378378378378386</v>
      </c>
      <c r="D7" s="6">
        <v>0</v>
      </c>
      <c r="E7" s="6">
        <v>0</v>
      </c>
      <c r="F7" s="6">
        <v>89.696885884295114</v>
      </c>
      <c r="G7" s="6">
        <v>89.924999999999997</v>
      </c>
      <c r="H7" s="6">
        <v>0</v>
      </c>
      <c r="I7" s="6">
        <v>0</v>
      </c>
      <c r="J7" s="6">
        <v>95.80801108038159</v>
      </c>
      <c r="K7" s="6">
        <v>98.540540540540547</v>
      </c>
      <c r="L7" s="6">
        <v>2</v>
      </c>
      <c r="M7" s="6">
        <v>0</v>
      </c>
      <c r="N7" s="6">
        <v>100</v>
      </c>
      <c r="O7" s="6">
        <v>95.004984933126138</v>
      </c>
      <c r="P7" s="8">
        <v>4</v>
      </c>
      <c r="Q7" s="69"/>
    </row>
    <row r="8" spans="1:17" ht="15">
      <c r="A8" s="24">
        <v>2020211445</v>
      </c>
      <c r="B8" s="21" t="s">
        <v>56</v>
      </c>
      <c r="C8" s="6">
        <v>98.132299999999987</v>
      </c>
      <c r="D8" s="6">
        <v>5</v>
      </c>
      <c r="E8" s="6">
        <v>0</v>
      </c>
      <c r="F8" s="6">
        <v>94.031293222840901</v>
      </c>
      <c r="G8" s="6">
        <v>88.231249999999989</v>
      </c>
      <c r="H8" s="6">
        <v>0</v>
      </c>
      <c r="I8" s="6">
        <v>0</v>
      </c>
      <c r="J8" s="6">
        <v>94.003453740738593</v>
      </c>
      <c r="K8" s="6">
        <v>98.188999999999993</v>
      </c>
      <c r="L8" s="6">
        <v>1</v>
      </c>
      <c r="M8" s="6">
        <v>0</v>
      </c>
      <c r="N8" s="6">
        <v>98.655725806451599</v>
      </c>
      <c r="O8" s="6">
        <v>94.474248843730351</v>
      </c>
      <c r="P8" s="8">
        <v>5</v>
      </c>
      <c r="Q8" s="69"/>
    </row>
    <row r="9" spans="1:17" ht="15">
      <c r="A9" s="24">
        <v>2020211429</v>
      </c>
      <c r="B9" s="21" t="s">
        <v>52</v>
      </c>
      <c r="C9" s="6">
        <v>98.132299999999987</v>
      </c>
      <c r="D9" s="6">
        <v>8</v>
      </c>
      <c r="E9" s="6">
        <v>0</v>
      </c>
      <c r="F9" s="6">
        <v>96.766555402279565</v>
      </c>
      <c r="G9" s="6">
        <v>87.322222222222223</v>
      </c>
      <c r="H9" s="6">
        <v>0</v>
      </c>
      <c r="I9" s="6">
        <v>0</v>
      </c>
      <c r="J9" s="6">
        <v>93.034956177149979</v>
      </c>
      <c r="K9" s="6">
        <v>98.188999999999993</v>
      </c>
      <c r="L9" s="6">
        <v>1</v>
      </c>
      <c r="M9" s="6">
        <v>0</v>
      </c>
      <c r="N9" s="6">
        <v>98.655725806451599</v>
      </c>
      <c r="O9" s="6">
        <v>94.343352985106051</v>
      </c>
      <c r="P9" s="8">
        <v>6</v>
      </c>
      <c r="Q9" s="69"/>
    </row>
    <row r="10" spans="1:17" ht="15">
      <c r="A10" s="24">
        <v>2020211407</v>
      </c>
      <c r="B10" s="21" t="s">
        <v>61</v>
      </c>
      <c r="C10" s="6">
        <v>98.697297297297297</v>
      </c>
      <c r="D10" s="6">
        <v>5</v>
      </c>
      <c r="E10" s="6">
        <v>0</v>
      </c>
      <c r="F10" s="6">
        <v>94.546431802435023</v>
      </c>
      <c r="G10" s="6">
        <v>87.78125</v>
      </c>
      <c r="H10" s="6">
        <v>0</v>
      </c>
      <c r="I10" s="6">
        <v>0</v>
      </c>
      <c r="J10" s="6">
        <v>93.524014152346368</v>
      </c>
      <c r="K10" s="6">
        <v>98.567567567567565</v>
      </c>
      <c r="L10" s="6">
        <v>1</v>
      </c>
      <c r="M10" s="6">
        <v>0</v>
      </c>
      <c r="N10" s="6">
        <v>99.032258064516128</v>
      </c>
      <c r="O10" s="6">
        <v>94.279322073581071</v>
      </c>
      <c r="P10" s="8">
        <v>7</v>
      </c>
      <c r="Q10" s="69"/>
    </row>
    <row r="11" spans="1:17" ht="15">
      <c r="A11" s="24">
        <v>2020211441</v>
      </c>
      <c r="B11" s="21" t="s">
        <v>54</v>
      </c>
      <c r="C11" s="6">
        <v>98.883499999999998</v>
      </c>
      <c r="D11" s="6">
        <v>2.6669999999999998</v>
      </c>
      <c r="E11" s="6">
        <v>0</v>
      </c>
      <c r="F11" s="6">
        <v>92.58908065102888</v>
      </c>
      <c r="G11" s="6">
        <v>84.57102272727272</v>
      </c>
      <c r="H11" s="6">
        <v>3</v>
      </c>
      <c r="I11" s="6">
        <v>0</v>
      </c>
      <c r="J11" s="6">
        <v>93.300033536557052</v>
      </c>
      <c r="K11" s="6">
        <v>98.405000000000001</v>
      </c>
      <c r="L11" s="6">
        <v>1</v>
      </c>
      <c r="M11" s="6">
        <v>0</v>
      </c>
      <c r="N11" s="6">
        <v>98.870564516129022</v>
      </c>
      <c r="O11" s="6">
        <v>93.714896057408609</v>
      </c>
      <c r="P11" s="8">
        <v>8</v>
      </c>
      <c r="Q11" s="69"/>
    </row>
    <row r="12" spans="1:17" ht="15">
      <c r="A12" s="24">
        <v>2020211419</v>
      </c>
      <c r="B12" s="21" t="s">
        <v>57</v>
      </c>
      <c r="C12" s="6">
        <v>98.34054054054053</v>
      </c>
      <c r="D12" s="6">
        <v>3</v>
      </c>
      <c r="E12" s="6">
        <v>0</v>
      </c>
      <c r="F12" s="6">
        <v>92.397649261470576</v>
      </c>
      <c r="G12" s="6">
        <v>86.649999999999991</v>
      </c>
      <c r="H12" s="6">
        <v>0</v>
      </c>
      <c r="I12" s="6">
        <v>0</v>
      </c>
      <c r="J12" s="6">
        <v>92.318756298193662</v>
      </c>
      <c r="K12" s="6">
        <v>98.486486486486484</v>
      </c>
      <c r="L12" s="6">
        <v>2</v>
      </c>
      <c r="M12" s="6">
        <v>0</v>
      </c>
      <c r="N12" s="6">
        <v>99.946236559139777</v>
      </c>
      <c r="O12" s="6">
        <v>93.097282916943669</v>
      </c>
      <c r="P12" s="8">
        <v>9</v>
      </c>
      <c r="Q12" s="69"/>
    </row>
    <row r="13" spans="1:17" ht="15">
      <c r="A13" s="24">
        <v>2020211430</v>
      </c>
      <c r="B13" s="21" t="s">
        <v>53</v>
      </c>
      <c r="C13" s="6">
        <v>98.132299999999987</v>
      </c>
      <c r="D13" s="6">
        <v>0</v>
      </c>
      <c r="E13" s="6">
        <v>0</v>
      </c>
      <c r="F13" s="6">
        <v>89.472522923776438</v>
      </c>
      <c r="G13" s="6">
        <v>84.438888888888883</v>
      </c>
      <c r="H13" s="6">
        <v>3</v>
      </c>
      <c r="I13" s="6">
        <v>0</v>
      </c>
      <c r="J13" s="6">
        <v>93.159255329696094</v>
      </c>
      <c r="K13" s="6">
        <v>98.188999999999993</v>
      </c>
      <c r="L13" s="6">
        <v>2</v>
      </c>
      <c r="M13" s="6">
        <v>0</v>
      </c>
      <c r="N13" s="6">
        <v>99.650349462365568</v>
      </c>
      <c r="O13" s="6">
        <v>93.071018261779102</v>
      </c>
      <c r="P13" s="8">
        <v>10</v>
      </c>
      <c r="Q13" s="69"/>
    </row>
    <row r="14" spans="1:17" ht="15">
      <c r="A14" s="24">
        <v>2020211413</v>
      </c>
      <c r="B14" s="21" t="s">
        <v>60</v>
      </c>
      <c r="C14" s="6">
        <v>98.435135135135141</v>
      </c>
      <c r="D14" s="6">
        <v>3.9424999999999999</v>
      </c>
      <c r="E14" s="6">
        <v>0</v>
      </c>
      <c r="F14" s="6">
        <v>93.343224468502214</v>
      </c>
      <c r="G14" s="6">
        <v>86.212000000000003</v>
      </c>
      <c r="H14" s="6">
        <v>0</v>
      </c>
      <c r="I14" s="6">
        <v>0</v>
      </c>
      <c r="J14" s="6">
        <v>91.852101765491895</v>
      </c>
      <c r="K14" s="6">
        <v>98.621621621621628</v>
      </c>
      <c r="L14" s="6">
        <v>1</v>
      </c>
      <c r="M14" s="6">
        <v>0</v>
      </c>
      <c r="N14" s="6">
        <v>99.086021505376337</v>
      </c>
      <c r="O14" s="6">
        <v>92.8737182800824</v>
      </c>
      <c r="P14" s="8">
        <v>11</v>
      </c>
      <c r="Q14" s="69"/>
    </row>
    <row r="15" spans="1:17" ht="15">
      <c r="A15" s="24">
        <v>2020211428</v>
      </c>
      <c r="B15" s="21" t="s">
        <v>51</v>
      </c>
      <c r="C15" s="6">
        <v>98.094500000000011</v>
      </c>
      <c r="D15" s="6">
        <v>9</v>
      </c>
      <c r="E15" s="6">
        <v>0</v>
      </c>
      <c r="F15" s="6">
        <v>97.643845158631549</v>
      </c>
      <c r="G15" s="6">
        <v>81.106250000000003</v>
      </c>
      <c r="H15" s="6">
        <v>3.25</v>
      </c>
      <c r="I15" s="6">
        <v>0</v>
      </c>
      <c r="J15" s="6">
        <v>89.874946174027698</v>
      </c>
      <c r="K15" s="6">
        <v>98.135000000000005</v>
      </c>
      <c r="L15" s="6">
        <v>0</v>
      </c>
      <c r="M15" s="6">
        <v>0</v>
      </c>
      <c r="N15" s="6">
        <v>97.607392473118281</v>
      </c>
      <c r="O15" s="6">
        <v>92.201970600857535</v>
      </c>
      <c r="P15" s="8">
        <v>12</v>
      </c>
      <c r="Q15" s="69"/>
    </row>
  </sheetData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857E-7095-4AFF-9080-0E0352302F43}">
  <dimension ref="A1:Q34"/>
  <sheetViews>
    <sheetView workbookViewId="0">
      <selection activeCell="B4" sqref="B4:B34"/>
    </sheetView>
  </sheetViews>
  <sheetFormatPr defaultRowHeight="13.5"/>
  <cols>
    <col min="1" max="1" width="14.125" customWidth="1"/>
  </cols>
  <sheetData>
    <row r="1" spans="1:17" ht="18.75">
      <c r="A1" s="71" t="s">
        <v>175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3" t="s">
        <v>0</v>
      </c>
      <c r="B2" s="70" t="s">
        <v>1</v>
      </c>
      <c r="C2" s="74" t="s">
        <v>2</v>
      </c>
      <c r="D2" s="74"/>
      <c r="E2" s="74"/>
      <c r="F2" s="74"/>
      <c r="G2" s="74" t="s">
        <v>3</v>
      </c>
      <c r="H2" s="74"/>
      <c r="I2" s="74"/>
      <c r="J2" s="74"/>
      <c r="K2" s="74" t="s">
        <v>4</v>
      </c>
      <c r="L2" s="74"/>
      <c r="M2" s="74"/>
      <c r="N2" s="74"/>
      <c r="O2" s="70" t="s">
        <v>5</v>
      </c>
      <c r="P2" s="70" t="s">
        <v>6</v>
      </c>
      <c r="Q2" s="70" t="s">
        <v>303</v>
      </c>
    </row>
    <row r="3" spans="1:17" ht="25.5">
      <c r="A3" s="73"/>
      <c r="B3" s="70"/>
      <c r="C3" s="2" t="s">
        <v>94</v>
      </c>
      <c r="D3" s="2" t="s">
        <v>8</v>
      </c>
      <c r="E3" s="3" t="s">
        <v>9</v>
      </c>
      <c r="F3" s="4" t="s">
        <v>5</v>
      </c>
      <c r="G3" s="2" t="s">
        <v>95</v>
      </c>
      <c r="H3" s="2" t="s">
        <v>8</v>
      </c>
      <c r="I3" s="2" t="s">
        <v>9</v>
      </c>
      <c r="J3" s="4" t="s">
        <v>5</v>
      </c>
      <c r="K3" s="2" t="s">
        <v>96</v>
      </c>
      <c r="L3" s="2" t="s">
        <v>8</v>
      </c>
      <c r="M3" s="2" t="s">
        <v>9</v>
      </c>
      <c r="N3" s="4" t="s">
        <v>5</v>
      </c>
      <c r="O3" s="70"/>
      <c r="P3" s="70"/>
      <c r="Q3" s="70"/>
    </row>
    <row r="4" spans="1:17" ht="14.25">
      <c r="A4" s="32">
        <v>2020216270</v>
      </c>
      <c r="B4" s="32" t="s">
        <v>97</v>
      </c>
      <c r="C4" s="33">
        <v>98.616129032258101</v>
      </c>
      <c r="D4" s="33">
        <v>4.3802631578947304</v>
      </c>
      <c r="E4" s="33">
        <v>0</v>
      </c>
      <c r="F4" s="33">
        <v>98.409251283548798</v>
      </c>
      <c r="G4" s="34">
        <v>88.327777777777797</v>
      </c>
      <c r="H4" s="6">
        <v>8</v>
      </c>
      <c r="I4" s="33">
        <v>0</v>
      </c>
      <c r="J4" s="6">
        <v>100</v>
      </c>
      <c r="K4" s="6">
        <v>98.548387096774206</v>
      </c>
      <c r="L4" s="6">
        <v>2</v>
      </c>
      <c r="M4" s="33">
        <v>0</v>
      </c>
      <c r="N4" s="6">
        <v>93.561458802341306</v>
      </c>
      <c r="O4" s="35">
        <v>99.037996136943903</v>
      </c>
      <c r="P4" s="3">
        <v>1</v>
      </c>
      <c r="Q4" s="69"/>
    </row>
    <row r="5" spans="1:17" ht="14.25">
      <c r="A5" s="36">
        <v>2020216253</v>
      </c>
      <c r="B5" s="36" t="s">
        <v>98</v>
      </c>
      <c r="C5" s="33">
        <v>98.248387096774195</v>
      </c>
      <c r="D5" s="33">
        <v>6</v>
      </c>
      <c r="E5" s="33">
        <v>0</v>
      </c>
      <c r="F5" s="33">
        <v>99.605486207428001</v>
      </c>
      <c r="G5" s="34">
        <v>90.59</v>
      </c>
      <c r="H5" s="6">
        <v>3</v>
      </c>
      <c r="I5" s="33">
        <v>0</v>
      </c>
      <c r="J5" s="6">
        <v>97.157852240613593</v>
      </c>
      <c r="K5" s="6">
        <v>98.451612903225794</v>
      </c>
      <c r="L5" s="6">
        <v>2</v>
      </c>
      <c r="M5" s="33">
        <v>0</v>
      </c>
      <c r="N5" s="6">
        <v>93.471409275101294</v>
      </c>
      <c r="O5" s="35">
        <v>97.278734737425196</v>
      </c>
      <c r="P5" s="3">
        <v>2</v>
      </c>
      <c r="Q5" s="69"/>
    </row>
    <row r="6" spans="1:17" ht="14.25">
      <c r="A6" s="36">
        <v>2020216252</v>
      </c>
      <c r="B6" s="36" t="s">
        <v>99</v>
      </c>
      <c r="C6" s="33">
        <v>98.780645161290295</v>
      </c>
      <c r="D6" s="33">
        <v>0</v>
      </c>
      <c r="E6" s="33">
        <v>0</v>
      </c>
      <c r="F6" s="33">
        <v>94.381260594852805</v>
      </c>
      <c r="G6" s="34">
        <v>90.5833333333333</v>
      </c>
      <c r="H6" s="6">
        <v>2</v>
      </c>
      <c r="I6" s="33">
        <v>0</v>
      </c>
      <c r="J6" s="6">
        <v>96.112809273891202</v>
      </c>
      <c r="K6" s="6">
        <v>98.258064516128997</v>
      </c>
      <c r="L6" s="6">
        <v>2</v>
      </c>
      <c r="M6" s="33">
        <v>0</v>
      </c>
      <c r="N6" s="6">
        <v>93.291310220621298</v>
      </c>
      <c r="O6" s="35">
        <v>95.484349632756505</v>
      </c>
      <c r="P6" s="3">
        <v>3</v>
      </c>
      <c r="Q6" s="69"/>
    </row>
    <row r="7" spans="1:17" ht="14.25">
      <c r="A7" s="36">
        <v>2020216279</v>
      </c>
      <c r="B7" s="36" t="s">
        <v>100</v>
      </c>
      <c r="C7" s="33">
        <v>98.458064516128999</v>
      </c>
      <c r="D7" s="33">
        <v>0</v>
      </c>
      <c r="E7" s="33">
        <v>0</v>
      </c>
      <c r="F7" s="33">
        <v>94.073046694405903</v>
      </c>
      <c r="G7" s="34">
        <v>91.05</v>
      </c>
      <c r="H7" s="33">
        <v>0</v>
      </c>
      <c r="I7" s="33">
        <v>0</v>
      </c>
      <c r="J7" s="6">
        <v>94.521021973585505</v>
      </c>
      <c r="K7" s="6">
        <v>97.9677419354839</v>
      </c>
      <c r="L7" s="6">
        <v>9.5</v>
      </c>
      <c r="M7" s="33">
        <v>0</v>
      </c>
      <c r="N7" s="6">
        <v>100</v>
      </c>
      <c r="O7" s="35">
        <v>94.979324720391006</v>
      </c>
      <c r="P7" s="3">
        <v>4</v>
      </c>
      <c r="Q7" s="69"/>
    </row>
    <row r="8" spans="1:17" ht="14.25">
      <c r="A8" s="32">
        <v>2020216282</v>
      </c>
      <c r="B8" s="32" t="s">
        <v>101</v>
      </c>
      <c r="C8" s="33">
        <v>98.254838709677401</v>
      </c>
      <c r="D8" s="33">
        <v>0</v>
      </c>
      <c r="E8" s="33">
        <v>0</v>
      </c>
      <c r="F8" s="33">
        <v>93.878871937124401</v>
      </c>
      <c r="G8" s="34">
        <v>88.133333333333297</v>
      </c>
      <c r="H8" s="6">
        <v>3</v>
      </c>
      <c r="I8" s="33">
        <v>0</v>
      </c>
      <c r="J8" s="6">
        <v>94.607532152949901</v>
      </c>
      <c r="K8" s="6">
        <v>98</v>
      </c>
      <c r="L8" s="6">
        <v>1</v>
      </c>
      <c r="M8" s="33">
        <v>0</v>
      </c>
      <c r="N8" s="6">
        <v>92.120666366501595</v>
      </c>
      <c r="O8" s="35">
        <v>94.213113531139996</v>
      </c>
      <c r="P8" s="3">
        <v>5</v>
      </c>
      <c r="Q8" s="69"/>
    </row>
    <row r="9" spans="1:17" ht="14.25">
      <c r="A9" s="32">
        <v>2020216277</v>
      </c>
      <c r="B9" s="32" t="s">
        <v>102</v>
      </c>
      <c r="C9" s="33">
        <v>98.345161290322594</v>
      </c>
      <c r="D9" s="33">
        <v>3</v>
      </c>
      <c r="E9" s="33">
        <v>0</v>
      </c>
      <c r="F9" s="33">
        <v>96.831561103405804</v>
      </c>
      <c r="G9" s="34">
        <v>90.255555555555603</v>
      </c>
      <c r="H9" s="33">
        <v>0</v>
      </c>
      <c r="I9" s="33">
        <v>0</v>
      </c>
      <c r="J9" s="6">
        <v>93.6962915969779</v>
      </c>
      <c r="K9" s="6">
        <v>98.064516129032299</v>
      </c>
      <c r="L9" s="6">
        <v>1</v>
      </c>
      <c r="M9" s="33">
        <v>0</v>
      </c>
      <c r="N9" s="6">
        <v>92.180699384661594</v>
      </c>
      <c r="O9" s="35">
        <v>94.171786277031899</v>
      </c>
      <c r="P9" s="3">
        <v>6</v>
      </c>
      <c r="Q9" s="69"/>
    </row>
    <row r="10" spans="1:17" ht="14.25">
      <c r="A10" s="32">
        <v>2020216273</v>
      </c>
      <c r="B10" s="32" t="s">
        <v>103</v>
      </c>
      <c r="C10" s="33">
        <v>98.225806451612897</v>
      </c>
      <c r="D10" s="33">
        <v>6.4</v>
      </c>
      <c r="E10" s="33">
        <v>0</v>
      </c>
      <c r="F10" s="33">
        <v>99.966096470950902</v>
      </c>
      <c r="G10" s="34">
        <v>88.973809523809507</v>
      </c>
      <c r="H10" s="33">
        <v>0</v>
      </c>
      <c r="I10" s="33">
        <v>0</v>
      </c>
      <c r="J10" s="6">
        <v>92.365682647705796</v>
      </c>
      <c r="K10" s="6">
        <v>98.129032258064498</v>
      </c>
      <c r="L10" s="6">
        <v>1</v>
      </c>
      <c r="M10" s="33">
        <v>0</v>
      </c>
      <c r="N10" s="6">
        <v>92.240732402821493</v>
      </c>
      <c r="O10" s="35">
        <v>93.873270387866398</v>
      </c>
      <c r="P10" s="3">
        <v>7</v>
      </c>
      <c r="Q10" s="69"/>
    </row>
    <row r="11" spans="1:17" ht="14.25">
      <c r="A11" s="32">
        <v>2020216259</v>
      </c>
      <c r="B11" s="32" t="s">
        <v>104</v>
      </c>
      <c r="C11" s="33">
        <v>98.661290322580598</v>
      </c>
      <c r="D11" s="33">
        <v>6</v>
      </c>
      <c r="E11" s="33">
        <v>0</v>
      </c>
      <c r="F11" s="33">
        <v>100</v>
      </c>
      <c r="G11" s="34">
        <v>88.4444444444444</v>
      </c>
      <c r="H11" s="33">
        <v>0</v>
      </c>
      <c r="I11" s="33">
        <v>0</v>
      </c>
      <c r="J11" s="6">
        <v>91.816137032124004</v>
      </c>
      <c r="K11" s="6">
        <v>98.612903225806406</v>
      </c>
      <c r="L11" s="6">
        <v>2</v>
      </c>
      <c r="M11" s="33">
        <v>0</v>
      </c>
      <c r="N11" s="6">
        <v>93.621491820501205</v>
      </c>
      <c r="O11" s="35">
        <v>93.633445104536904</v>
      </c>
      <c r="P11" s="3">
        <v>8</v>
      </c>
      <c r="Q11" s="69"/>
    </row>
    <row r="12" spans="1:17" ht="14.25">
      <c r="A12" s="36">
        <v>2020216272</v>
      </c>
      <c r="B12" s="36" t="s">
        <v>105</v>
      </c>
      <c r="C12" s="33">
        <v>98.067741935483895</v>
      </c>
      <c r="D12" s="33">
        <v>0</v>
      </c>
      <c r="E12" s="33">
        <v>0</v>
      </c>
      <c r="F12" s="33">
        <v>93.700107874865196</v>
      </c>
      <c r="G12" s="34">
        <v>89.919841269841299</v>
      </c>
      <c r="H12" s="33">
        <v>0</v>
      </c>
      <c r="I12" s="33">
        <v>0</v>
      </c>
      <c r="J12" s="6">
        <v>93.347779160109795</v>
      </c>
      <c r="K12" s="6">
        <v>97.903225806451601</v>
      </c>
      <c r="L12" s="6">
        <v>1</v>
      </c>
      <c r="M12" s="33">
        <v>0</v>
      </c>
      <c r="N12" s="6">
        <v>92.030616839261597</v>
      </c>
      <c r="O12" s="35">
        <v>93.286528670976097</v>
      </c>
      <c r="P12" s="3">
        <v>9</v>
      </c>
      <c r="Q12" s="69"/>
    </row>
    <row r="13" spans="1:17" ht="14.25">
      <c r="A13" s="32">
        <v>2020216262</v>
      </c>
      <c r="B13" s="32" t="s">
        <v>106</v>
      </c>
      <c r="C13" s="33">
        <v>98.638709677419399</v>
      </c>
      <c r="D13" s="33">
        <v>3.8903846149999999</v>
      </c>
      <c r="E13" s="33">
        <v>0</v>
      </c>
      <c r="F13" s="33">
        <v>97.962765389582501</v>
      </c>
      <c r="G13" s="34">
        <v>88.268333333333302</v>
      </c>
      <c r="H13" s="33">
        <v>0</v>
      </c>
      <c r="I13" s="33">
        <v>0</v>
      </c>
      <c r="J13" s="6">
        <v>91.633312186400502</v>
      </c>
      <c r="K13" s="6">
        <v>98.483870967741893</v>
      </c>
      <c r="L13" s="6">
        <v>1</v>
      </c>
      <c r="M13" s="33">
        <v>0</v>
      </c>
      <c r="N13" s="6">
        <v>92.5709140027014</v>
      </c>
      <c r="O13" s="35">
        <v>92.992963008667004</v>
      </c>
      <c r="P13" s="3">
        <v>10</v>
      </c>
      <c r="Q13" s="69"/>
    </row>
    <row r="14" spans="1:17" ht="14.25">
      <c r="A14" s="36">
        <v>2020216274</v>
      </c>
      <c r="B14" s="36" t="s">
        <v>107</v>
      </c>
      <c r="C14" s="33">
        <v>98</v>
      </c>
      <c r="D14" s="33">
        <v>3.8671052631578902</v>
      </c>
      <c r="E14" s="33">
        <v>0</v>
      </c>
      <c r="F14" s="33">
        <v>97.330259305221006</v>
      </c>
      <c r="G14" s="34">
        <v>88.466666666666697</v>
      </c>
      <c r="H14" s="33">
        <v>0</v>
      </c>
      <c r="I14" s="33">
        <v>0</v>
      </c>
      <c r="J14" s="6">
        <v>91.839206413287997</v>
      </c>
      <c r="K14" s="6">
        <v>97.870967741935502</v>
      </c>
      <c r="L14" s="6">
        <v>1</v>
      </c>
      <c r="M14" s="33">
        <v>0</v>
      </c>
      <c r="N14" s="6">
        <v>92.000600330181598</v>
      </c>
      <c r="O14" s="35">
        <v>92.953556383364003</v>
      </c>
      <c r="P14" s="3">
        <v>11</v>
      </c>
      <c r="Q14" s="69"/>
    </row>
    <row r="15" spans="1:17" ht="14.25">
      <c r="A15" s="32">
        <v>2018217608</v>
      </c>
      <c r="B15" s="32" t="s">
        <v>108</v>
      </c>
      <c r="C15" s="33">
        <v>98.112903225806406</v>
      </c>
      <c r="D15" s="33">
        <v>0</v>
      </c>
      <c r="E15" s="33">
        <v>0</v>
      </c>
      <c r="F15" s="33">
        <v>93.743257820927695</v>
      </c>
      <c r="G15" s="34">
        <v>88.656521739130397</v>
      </c>
      <c r="H15" s="33">
        <v>0</v>
      </c>
      <c r="I15" s="33">
        <v>0</v>
      </c>
      <c r="J15" s="6">
        <v>92.036299169752994</v>
      </c>
      <c r="K15" s="6">
        <v>98.193548387096797</v>
      </c>
      <c r="L15" s="6">
        <v>1</v>
      </c>
      <c r="M15" s="33">
        <v>0</v>
      </c>
      <c r="N15" s="6">
        <v>92.300765420981506</v>
      </c>
      <c r="O15" s="35">
        <v>92.404137525110798</v>
      </c>
      <c r="P15" s="3">
        <v>12</v>
      </c>
      <c r="Q15" s="69"/>
    </row>
    <row r="16" spans="1:17" ht="14.25">
      <c r="A16" s="32">
        <v>2020216276</v>
      </c>
      <c r="B16" s="32" t="s">
        <v>109</v>
      </c>
      <c r="C16" s="33">
        <v>98</v>
      </c>
      <c r="D16" s="33">
        <v>0</v>
      </c>
      <c r="E16" s="33">
        <v>0</v>
      </c>
      <c r="F16" s="33">
        <v>93.635382955771306</v>
      </c>
      <c r="G16" s="34">
        <v>88.4166666666667</v>
      </c>
      <c r="H16" s="33">
        <v>0</v>
      </c>
      <c r="I16" s="33">
        <v>0</v>
      </c>
      <c r="J16" s="6">
        <v>91.787300305669305</v>
      </c>
      <c r="K16" s="6">
        <v>98.064516129032299</v>
      </c>
      <c r="L16" s="6">
        <v>1</v>
      </c>
      <c r="M16" s="33">
        <v>0</v>
      </c>
      <c r="N16" s="6">
        <v>92.180699384661594</v>
      </c>
      <c r="O16" s="35">
        <v>92.196256743588904</v>
      </c>
      <c r="P16" s="3">
        <v>13</v>
      </c>
      <c r="Q16" s="69"/>
    </row>
    <row r="17" spans="1:17" ht="14.25">
      <c r="A17" s="32">
        <v>2020216278</v>
      </c>
      <c r="B17" s="32" t="s">
        <v>110</v>
      </c>
      <c r="C17" s="33">
        <v>98.345161290322594</v>
      </c>
      <c r="D17" s="33">
        <v>2.25</v>
      </c>
      <c r="E17" s="33">
        <v>0</v>
      </c>
      <c r="F17" s="33">
        <v>96.114963784866802</v>
      </c>
      <c r="G17" s="34">
        <v>87.622222222222206</v>
      </c>
      <c r="H17" s="33">
        <v>0</v>
      </c>
      <c r="I17" s="33">
        <v>0</v>
      </c>
      <c r="J17" s="6">
        <v>90.962569929061601</v>
      </c>
      <c r="K17" s="6">
        <v>97.935483870967701</v>
      </c>
      <c r="L17" s="6">
        <v>1</v>
      </c>
      <c r="M17" s="33">
        <v>0</v>
      </c>
      <c r="N17" s="6">
        <v>92.060633348341497</v>
      </c>
      <c r="O17" s="35">
        <v>92.102855042150594</v>
      </c>
      <c r="P17" s="3">
        <v>14</v>
      </c>
      <c r="Q17" s="69"/>
    </row>
    <row r="18" spans="1:17" ht="14.25">
      <c r="A18" s="32">
        <v>2020216257</v>
      </c>
      <c r="B18" s="32" t="s">
        <v>111</v>
      </c>
      <c r="C18" s="33">
        <v>98.135483870967704</v>
      </c>
      <c r="D18" s="33">
        <v>3</v>
      </c>
      <c r="E18" s="33">
        <v>0</v>
      </c>
      <c r="F18" s="33">
        <v>96.631222068115306</v>
      </c>
      <c r="G18" s="34">
        <v>87.433333333333294</v>
      </c>
      <c r="H18" s="33">
        <v>0</v>
      </c>
      <c r="I18" s="33">
        <v>0</v>
      </c>
      <c r="J18" s="6">
        <v>90.766480189168902</v>
      </c>
      <c r="K18" s="6">
        <v>98.225806451612897</v>
      </c>
      <c r="L18" s="6">
        <v>1</v>
      </c>
      <c r="M18" s="33">
        <v>0</v>
      </c>
      <c r="N18" s="6">
        <v>92.330781930061505</v>
      </c>
      <c r="O18" s="35">
        <v>92.095858739047401</v>
      </c>
      <c r="P18" s="3">
        <v>15</v>
      </c>
      <c r="Q18" s="69"/>
    </row>
    <row r="19" spans="1:17" ht="14.25">
      <c r="A19" s="32">
        <v>2018217586</v>
      </c>
      <c r="B19" s="32" t="s">
        <v>112</v>
      </c>
      <c r="C19" s="33">
        <v>97.445161290322602</v>
      </c>
      <c r="D19" s="33">
        <v>0</v>
      </c>
      <c r="E19" s="33">
        <v>0</v>
      </c>
      <c r="F19" s="33">
        <v>93.1052550470027</v>
      </c>
      <c r="G19" s="34">
        <v>87.97</v>
      </c>
      <c r="H19" s="33">
        <v>0</v>
      </c>
      <c r="I19" s="33">
        <v>0</v>
      </c>
      <c r="J19" s="6">
        <v>91.323605744275895</v>
      </c>
      <c r="K19" s="6">
        <v>98.290322580645196</v>
      </c>
      <c r="L19" s="6">
        <v>1</v>
      </c>
      <c r="M19" s="33">
        <v>0</v>
      </c>
      <c r="N19" s="6">
        <v>92.390814948221504</v>
      </c>
      <c r="O19" s="35">
        <v>91.786656525215804</v>
      </c>
      <c r="P19" s="3">
        <v>16</v>
      </c>
      <c r="Q19" s="69"/>
    </row>
    <row r="20" spans="1:17">
      <c r="A20" s="37">
        <v>2020216254</v>
      </c>
      <c r="B20" s="37" t="s">
        <v>113</v>
      </c>
      <c r="C20" s="33">
        <v>98.225806451612897</v>
      </c>
      <c r="D20" s="33">
        <v>0</v>
      </c>
      <c r="E20" s="33">
        <v>0</v>
      </c>
      <c r="F20" s="33">
        <v>93.851132686084199</v>
      </c>
      <c r="G20" s="34">
        <v>87.711666666666702</v>
      </c>
      <c r="H20" s="33">
        <v>0</v>
      </c>
      <c r="I20" s="33">
        <v>0</v>
      </c>
      <c r="J20" s="6">
        <v>91.055424188246207</v>
      </c>
      <c r="K20" s="6">
        <v>98.419354838709694</v>
      </c>
      <c r="L20" s="6">
        <v>1</v>
      </c>
      <c r="M20" s="33">
        <v>0</v>
      </c>
      <c r="N20" s="6">
        <v>92.510880984541501</v>
      </c>
      <c r="O20" s="35">
        <v>91.760111567443303</v>
      </c>
      <c r="P20" s="3">
        <v>17</v>
      </c>
      <c r="Q20" s="69"/>
    </row>
    <row r="21" spans="1:17" ht="14.25">
      <c r="A21" s="32">
        <v>2020216251</v>
      </c>
      <c r="B21" s="32" t="s">
        <v>114</v>
      </c>
      <c r="C21" s="33">
        <v>98.758064516128997</v>
      </c>
      <c r="D21" s="33">
        <v>0</v>
      </c>
      <c r="E21" s="33">
        <v>0</v>
      </c>
      <c r="F21" s="33">
        <v>94.359685621821598</v>
      </c>
      <c r="G21" s="34">
        <v>85.332323232323205</v>
      </c>
      <c r="H21" s="6">
        <v>2</v>
      </c>
      <c r="I21" s="33">
        <v>0</v>
      </c>
      <c r="J21" s="6">
        <v>90.661619365696794</v>
      </c>
      <c r="K21" s="6">
        <v>98.096774193548399</v>
      </c>
      <c r="L21" s="6">
        <v>1</v>
      </c>
      <c r="M21" s="33">
        <v>0</v>
      </c>
      <c r="N21" s="6">
        <v>92.210715893741593</v>
      </c>
      <c r="O21" s="35">
        <v>91.556142269726195</v>
      </c>
      <c r="P21" s="3">
        <v>18</v>
      </c>
      <c r="Q21" s="69"/>
    </row>
    <row r="22" spans="1:17" ht="14.25">
      <c r="A22" s="32">
        <v>2020219285</v>
      </c>
      <c r="B22" s="32" t="s">
        <v>115</v>
      </c>
      <c r="C22" s="33">
        <v>97.722580645161301</v>
      </c>
      <c r="D22" s="33">
        <v>0</v>
      </c>
      <c r="E22" s="33">
        <v>0</v>
      </c>
      <c r="F22" s="33">
        <v>93.370319001387003</v>
      </c>
      <c r="G22" s="34">
        <v>87.211111111111094</v>
      </c>
      <c r="H22" s="33">
        <v>0</v>
      </c>
      <c r="I22" s="33">
        <v>0</v>
      </c>
      <c r="J22" s="6">
        <v>90.5357863775304</v>
      </c>
      <c r="K22" s="6">
        <v>98.064516129032299</v>
      </c>
      <c r="L22" s="6">
        <v>1</v>
      </c>
      <c r="M22" s="33">
        <v>0</v>
      </c>
      <c r="N22" s="6">
        <v>92.180699384661594</v>
      </c>
      <c r="O22" s="35">
        <v>91.267184203014807</v>
      </c>
      <c r="P22" s="3">
        <v>19</v>
      </c>
      <c r="Q22" s="69"/>
    </row>
    <row r="23" spans="1:17">
      <c r="A23" s="14">
        <v>2020216283</v>
      </c>
      <c r="B23" s="14" t="s">
        <v>116</v>
      </c>
      <c r="C23" s="33">
        <v>98.232258064516103</v>
      </c>
      <c r="D23" s="33">
        <v>4.3605263157894703</v>
      </c>
      <c r="E23" s="33">
        <v>0</v>
      </c>
      <c r="F23" s="33">
        <v>98.0236189178448</v>
      </c>
      <c r="G23" s="34">
        <v>85.938888888888897</v>
      </c>
      <c r="H23" s="33">
        <v>0</v>
      </c>
      <c r="I23" s="33">
        <v>0</v>
      </c>
      <c r="J23" s="6">
        <v>89.2150643059</v>
      </c>
      <c r="K23" s="6">
        <v>97.903225806451601</v>
      </c>
      <c r="L23" s="6">
        <v>1</v>
      </c>
      <c r="M23" s="33">
        <v>0</v>
      </c>
      <c r="N23" s="6">
        <v>92.030616839261597</v>
      </c>
      <c r="O23" s="35">
        <v>91.258330481625094</v>
      </c>
      <c r="P23" s="3">
        <v>20</v>
      </c>
      <c r="Q23" s="69"/>
    </row>
    <row r="24" spans="1:17" ht="14.25">
      <c r="A24" s="32">
        <v>2020216269</v>
      </c>
      <c r="B24" s="32" t="s">
        <v>117</v>
      </c>
      <c r="C24" s="33">
        <v>98.367741935483906</v>
      </c>
      <c r="D24" s="33">
        <v>0</v>
      </c>
      <c r="E24" s="33">
        <v>0</v>
      </c>
      <c r="F24" s="33">
        <v>93.986746802280905</v>
      </c>
      <c r="G24" s="34">
        <v>86.7222222222222</v>
      </c>
      <c r="H24" s="33">
        <v>0</v>
      </c>
      <c r="I24" s="33">
        <v>0</v>
      </c>
      <c r="J24" s="6">
        <v>90.028259991925694</v>
      </c>
      <c r="K24" s="6">
        <v>98</v>
      </c>
      <c r="L24" s="6">
        <v>1</v>
      </c>
      <c r="M24" s="33">
        <v>0</v>
      </c>
      <c r="N24" s="6">
        <v>92.120666366501595</v>
      </c>
      <c r="O24" s="35">
        <v>91.029197991454296</v>
      </c>
      <c r="P24" s="3">
        <v>21</v>
      </c>
      <c r="Q24" s="69"/>
    </row>
    <row r="25" spans="1:17" ht="14.25">
      <c r="A25" s="32">
        <v>2020216275</v>
      </c>
      <c r="B25" s="32" t="s">
        <v>118</v>
      </c>
      <c r="C25" s="33">
        <v>98.112903225806406</v>
      </c>
      <c r="D25" s="33">
        <v>4</v>
      </c>
      <c r="E25" s="33">
        <v>0</v>
      </c>
      <c r="F25" s="33">
        <v>97.565110186469397</v>
      </c>
      <c r="G25" s="34">
        <v>85.692063492063497</v>
      </c>
      <c r="H25" s="33">
        <v>0</v>
      </c>
      <c r="I25" s="33">
        <v>0</v>
      </c>
      <c r="J25" s="6">
        <v>88.958829393687196</v>
      </c>
      <c r="K25" s="6">
        <v>98</v>
      </c>
      <c r="L25" s="6">
        <v>1</v>
      </c>
      <c r="M25" s="33">
        <v>0</v>
      </c>
      <c r="N25" s="6">
        <v>92.120666366501595</v>
      </c>
      <c r="O25" s="35">
        <v>90.996269249525099</v>
      </c>
      <c r="P25" s="3">
        <v>22</v>
      </c>
      <c r="Q25" s="69"/>
    </row>
    <row r="26" spans="1:17" ht="14.25">
      <c r="A26" s="32">
        <v>2020216258</v>
      </c>
      <c r="B26" s="32" t="s">
        <v>119</v>
      </c>
      <c r="C26" s="33">
        <v>98.135483870967704</v>
      </c>
      <c r="D26" s="33">
        <v>3.9</v>
      </c>
      <c r="E26" s="33">
        <v>0</v>
      </c>
      <c r="F26" s="33">
        <v>97.491138850362205</v>
      </c>
      <c r="G26" s="34">
        <v>85.244444444444397</v>
      </c>
      <c r="H26" s="33">
        <v>0</v>
      </c>
      <c r="I26" s="33">
        <v>0</v>
      </c>
      <c r="J26" s="6">
        <v>88.494146144529594</v>
      </c>
      <c r="K26" s="6">
        <v>98.161290322580598</v>
      </c>
      <c r="L26" s="6">
        <v>1</v>
      </c>
      <c r="M26" s="33">
        <v>0</v>
      </c>
      <c r="N26" s="6">
        <v>92.270748911901507</v>
      </c>
      <c r="O26" s="35">
        <v>90.671204962433293</v>
      </c>
      <c r="P26" s="3">
        <v>23</v>
      </c>
      <c r="Q26" s="69"/>
    </row>
    <row r="27" spans="1:17" ht="14.25">
      <c r="A27" s="36">
        <v>2020216284</v>
      </c>
      <c r="B27" s="36" t="s">
        <v>120</v>
      </c>
      <c r="C27" s="33">
        <v>98</v>
      </c>
      <c r="D27" s="33">
        <v>0</v>
      </c>
      <c r="E27" s="33">
        <v>0</v>
      </c>
      <c r="F27" s="33">
        <v>93.635382955771306</v>
      </c>
      <c r="G27" s="34">
        <v>85.779365079365107</v>
      </c>
      <c r="H27" s="33">
        <v>0</v>
      </c>
      <c r="I27" s="33">
        <v>0</v>
      </c>
      <c r="J27" s="6">
        <v>89.049459105402406</v>
      </c>
      <c r="K27" s="6">
        <v>98.225806451612897</v>
      </c>
      <c r="L27" s="6">
        <v>1</v>
      </c>
      <c r="M27" s="33">
        <v>0</v>
      </c>
      <c r="N27" s="6">
        <v>92.330781930061505</v>
      </c>
      <c r="O27" s="35">
        <v>90.294776157942096</v>
      </c>
      <c r="P27" s="3">
        <v>24</v>
      </c>
      <c r="Q27" s="69"/>
    </row>
    <row r="28" spans="1:17" ht="14.25">
      <c r="A28" s="32">
        <v>2020216281</v>
      </c>
      <c r="B28" s="32" t="s">
        <v>121</v>
      </c>
      <c r="C28" s="33">
        <v>98.322580645161295</v>
      </c>
      <c r="D28" s="33">
        <v>0</v>
      </c>
      <c r="E28" s="33">
        <v>0</v>
      </c>
      <c r="F28" s="33">
        <v>93.943596856218306</v>
      </c>
      <c r="G28" s="34">
        <v>85.5277777777778</v>
      </c>
      <c r="H28" s="33">
        <v>0</v>
      </c>
      <c r="I28" s="33">
        <v>0</v>
      </c>
      <c r="J28" s="6">
        <v>88.788280754368799</v>
      </c>
      <c r="K28" s="6">
        <v>97.903225806451601</v>
      </c>
      <c r="L28" s="6">
        <v>1</v>
      </c>
      <c r="M28" s="33">
        <v>0</v>
      </c>
      <c r="N28" s="6">
        <v>92.030616839261597</v>
      </c>
      <c r="O28" s="35">
        <v>90.143577583227994</v>
      </c>
      <c r="P28" s="3">
        <v>25</v>
      </c>
      <c r="Q28" s="69"/>
    </row>
    <row r="29" spans="1:17">
      <c r="A29" s="37">
        <v>2020216264</v>
      </c>
      <c r="B29" s="37" t="s">
        <v>122</v>
      </c>
      <c r="C29" s="33">
        <v>98.6</v>
      </c>
      <c r="D29" s="33">
        <v>3</v>
      </c>
      <c r="E29" s="33">
        <v>0</v>
      </c>
      <c r="F29" s="33">
        <v>97.0750500847589</v>
      </c>
      <c r="G29" s="34">
        <v>84.172222222222203</v>
      </c>
      <c r="H29" s="33">
        <v>0</v>
      </c>
      <c r="I29" s="33">
        <v>0</v>
      </c>
      <c r="J29" s="6">
        <v>87.381048503373904</v>
      </c>
      <c r="K29" s="6">
        <v>97.9677419354839</v>
      </c>
      <c r="L29" s="6">
        <v>1</v>
      </c>
      <c r="M29" s="33">
        <v>0</v>
      </c>
      <c r="N29" s="6">
        <v>92.090649857421596</v>
      </c>
      <c r="O29" s="35">
        <v>89.790808955055695</v>
      </c>
      <c r="P29" s="3">
        <v>26</v>
      </c>
      <c r="Q29" s="69"/>
    </row>
    <row r="30" spans="1:17" ht="14.25">
      <c r="A30" s="32">
        <v>2020216268</v>
      </c>
      <c r="B30" s="32" t="s">
        <v>123</v>
      </c>
      <c r="C30" s="33">
        <v>98.345161290322594</v>
      </c>
      <c r="D30" s="33">
        <v>0</v>
      </c>
      <c r="E30" s="33">
        <v>0</v>
      </c>
      <c r="F30" s="33">
        <v>93.965171829249599</v>
      </c>
      <c r="G30" s="34">
        <v>84.738888888888894</v>
      </c>
      <c r="H30" s="33">
        <v>0</v>
      </c>
      <c r="I30" s="33">
        <v>0</v>
      </c>
      <c r="J30" s="6">
        <v>87.9693177230521</v>
      </c>
      <c r="K30" s="6">
        <v>98</v>
      </c>
      <c r="L30" s="6">
        <v>1</v>
      </c>
      <c r="M30" s="33">
        <v>0</v>
      </c>
      <c r="N30" s="6">
        <v>92.120666366501595</v>
      </c>
      <c r="O30" s="35">
        <v>89.583623408636498</v>
      </c>
      <c r="P30" s="3">
        <v>27</v>
      </c>
      <c r="Q30" s="69"/>
    </row>
    <row r="31" spans="1:17" ht="14.25">
      <c r="A31" s="36">
        <v>2018217597</v>
      </c>
      <c r="B31" s="36" t="s">
        <v>124</v>
      </c>
      <c r="C31" s="33">
        <v>98.090322580645207</v>
      </c>
      <c r="D31" s="33">
        <v>3.81052631578947</v>
      </c>
      <c r="E31" s="33">
        <v>0</v>
      </c>
      <c r="F31" s="33">
        <v>97.362500101386203</v>
      </c>
      <c r="G31" s="34">
        <v>83.383333333333297</v>
      </c>
      <c r="H31" s="33">
        <v>0</v>
      </c>
      <c r="I31" s="33">
        <v>0</v>
      </c>
      <c r="J31" s="6">
        <v>86.562085472057205</v>
      </c>
      <c r="K31" s="6">
        <v>98.096774193548399</v>
      </c>
      <c r="L31" s="6">
        <v>1</v>
      </c>
      <c r="M31" s="33">
        <v>0</v>
      </c>
      <c r="N31" s="6">
        <v>92.210715893741593</v>
      </c>
      <c r="O31" s="35">
        <v>89.287031440091397</v>
      </c>
      <c r="P31" s="3">
        <v>28</v>
      </c>
      <c r="Q31" s="69"/>
    </row>
    <row r="32" spans="1:17" ht="14.25">
      <c r="A32" s="36">
        <v>2020216280</v>
      </c>
      <c r="B32" s="36" t="s">
        <v>125</v>
      </c>
      <c r="C32" s="33">
        <v>98.3</v>
      </c>
      <c r="D32" s="33">
        <v>0</v>
      </c>
      <c r="E32" s="33">
        <v>0</v>
      </c>
      <c r="F32" s="33">
        <v>93.922021883187</v>
      </c>
      <c r="G32" s="34">
        <v>82.788888888888906</v>
      </c>
      <c r="H32" s="33">
        <v>0</v>
      </c>
      <c r="I32" s="33">
        <v>0</v>
      </c>
      <c r="J32" s="6">
        <v>85.944979525924197</v>
      </c>
      <c r="K32" s="6">
        <v>97.935483870967701</v>
      </c>
      <c r="L32" s="6">
        <v>1</v>
      </c>
      <c r="M32" s="33">
        <v>0</v>
      </c>
      <c r="N32" s="6">
        <v>92.060633348341497</v>
      </c>
      <c r="O32" s="35">
        <v>88.151953379618504</v>
      </c>
      <c r="P32" s="3">
        <v>29</v>
      </c>
      <c r="Q32" s="69"/>
    </row>
    <row r="33" spans="1:17" ht="14.25">
      <c r="A33" s="32">
        <v>2020216256</v>
      </c>
      <c r="B33" s="32" t="s">
        <v>126</v>
      </c>
      <c r="C33" s="33">
        <v>98</v>
      </c>
      <c r="D33" s="33">
        <v>0</v>
      </c>
      <c r="E33" s="33">
        <v>0</v>
      </c>
      <c r="F33" s="33">
        <v>93.635382955771306</v>
      </c>
      <c r="G33" s="34">
        <v>82.355555555555597</v>
      </c>
      <c r="H33" s="33">
        <v>0</v>
      </c>
      <c r="I33" s="33">
        <v>0</v>
      </c>
      <c r="J33" s="6">
        <v>85.495126593229202</v>
      </c>
      <c r="K33" s="6">
        <v>98.161290322580598</v>
      </c>
      <c r="L33" s="6">
        <v>1</v>
      </c>
      <c r="M33" s="33">
        <v>0</v>
      </c>
      <c r="N33" s="6">
        <v>92.270748911901507</v>
      </c>
      <c r="O33" s="35">
        <v>87.800740097604901</v>
      </c>
      <c r="P33" s="3">
        <v>30</v>
      </c>
      <c r="Q33" s="69"/>
    </row>
    <row r="34" spans="1:17" ht="14.25">
      <c r="A34" s="32">
        <v>2020216260</v>
      </c>
      <c r="B34" s="32" t="s">
        <v>127</v>
      </c>
      <c r="C34" s="33">
        <v>98.345161290322594</v>
      </c>
      <c r="D34" s="33">
        <v>0</v>
      </c>
      <c r="E34" s="33">
        <v>0</v>
      </c>
      <c r="F34" s="33">
        <v>93.965171829249599</v>
      </c>
      <c r="G34" s="34">
        <v>80.8055555555556</v>
      </c>
      <c r="H34" s="33">
        <v>0</v>
      </c>
      <c r="I34" s="33">
        <v>0</v>
      </c>
      <c r="J34" s="6">
        <v>83.886037257050603</v>
      </c>
      <c r="K34" s="6">
        <v>98.064516129032299</v>
      </c>
      <c r="L34" s="6">
        <v>2</v>
      </c>
      <c r="M34" s="33">
        <v>0</v>
      </c>
      <c r="N34" s="6">
        <v>93.111211166141402</v>
      </c>
      <c r="O34" s="35">
        <v>86.824381562399495</v>
      </c>
      <c r="P34" s="3">
        <v>31</v>
      </c>
      <c r="Q34" s="69"/>
    </row>
  </sheetData>
  <mergeCells count="9">
    <mergeCell ref="Q2:Q3"/>
    <mergeCell ref="A1:Q1"/>
    <mergeCell ref="A2:A3"/>
    <mergeCell ref="B2:B3"/>
    <mergeCell ref="C2:F2"/>
    <mergeCell ref="G2:J2"/>
    <mergeCell ref="K2:N2"/>
    <mergeCell ref="O2:O3"/>
    <mergeCell ref="P2:P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AC8B-1968-4710-9F8F-E53281F00305}">
  <dimension ref="A1:Q48"/>
  <sheetViews>
    <sheetView topLeftCell="A10" workbookViewId="0">
      <selection activeCell="B4" sqref="B4:B48"/>
    </sheetView>
  </sheetViews>
  <sheetFormatPr defaultRowHeight="13.5"/>
  <cols>
    <col min="1" max="1" width="10.75" customWidth="1"/>
    <col min="15" max="15" width="11.375" customWidth="1"/>
  </cols>
  <sheetData>
    <row r="1" spans="1:17" ht="18.75">
      <c r="A1" s="71" t="s">
        <v>176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8.75">
      <c r="A2" s="77" t="s">
        <v>0</v>
      </c>
      <c r="B2" s="77" t="s">
        <v>1</v>
      </c>
      <c r="C2" s="79" t="s">
        <v>2</v>
      </c>
      <c r="D2" s="79"/>
      <c r="E2" s="79"/>
      <c r="F2" s="79"/>
      <c r="G2" s="79" t="s">
        <v>3</v>
      </c>
      <c r="H2" s="79"/>
      <c r="I2" s="79"/>
      <c r="J2" s="79"/>
      <c r="K2" s="79" t="s">
        <v>4</v>
      </c>
      <c r="L2" s="79"/>
      <c r="M2" s="79"/>
      <c r="N2" s="79"/>
      <c r="O2" s="80" t="s">
        <v>5</v>
      </c>
      <c r="P2" s="80" t="s">
        <v>6</v>
      </c>
      <c r="Q2" s="70" t="s">
        <v>303</v>
      </c>
    </row>
    <row r="3" spans="1:17" ht="25.5">
      <c r="A3" s="78"/>
      <c r="B3" s="78"/>
      <c r="C3" s="38" t="s">
        <v>94</v>
      </c>
      <c r="D3" s="38" t="s">
        <v>8</v>
      </c>
      <c r="E3" s="39" t="s">
        <v>9</v>
      </c>
      <c r="F3" s="38" t="s">
        <v>128</v>
      </c>
      <c r="G3" s="38" t="s">
        <v>95</v>
      </c>
      <c r="H3" s="38" t="s">
        <v>8</v>
      </c>
      <c r="I3" s="38" t="s">
        <v>9</v>
      </c>
      <c r="J3" s="38" t="s">
        <v>129</v>
      </c>
      <c r="K3" s="38" t="s">
        <v>96</v>
      </c>
      <c r="L3" s="38" t="s">
        <v>8</v>
      </c>
      <c r="M3" s="38" t="s">
        <v>9</v>
      </c>
      <c r="N3" s="38" t="s">
        <v>128</v>
      </c>
      <c r="O3" s="80"/>
      <c r="P3" s="80"/>
      <c r="Q3" s="70"/>
    </row>
    <row r="4" spans="1:17">
      <c r="A4" s="40">
        <v>2020216125</v>
      </c>
      <c r="B4" s="41" t="s">
        <v>130</v>
      </c>
      <c r="C4" s="42">
        <v>98.58</v>
      </c>
      <c r="D4" s="43">
        <v>3.8</v>
      </c>
      <c r="E4" s="44">
        <v>0</v>
      </c>
      <c r="F4" s="43">
        <v>92.9206752586676</v>
      </c>
      <c r="G4" s="45">
        <f>'[1]20级金融专硕智育明细'!H27</f>
        <v>88.787058819999999</v>
      </c>
      <c r="H4" s="44">
        <v>0</v>
      </c>
      <c r="I4" s="44">
        <v>0</v>
      </c>
      <c r="J4" s="45">
        <v>100</v>
      </c>
      <c r="K4" s="41">
        <v>100</v>
      </c>
      <c r="L4" s="37">
        <v>2</v>
      </c>
      <c r="M4" s="44">
        <v>0</v>
      </c>
      <c r="N4" s="46">
        <v>91.89</v>
      </c>
      <c r="O4" s="54">
        <v>97.773135051733533</v>
      </c>
      <c r="P4" s="47">
        <v>1</v>
      </c>
      <c r="Q4" s="68"/>
    </row>
    <row r="5" spans="1:17">
      <c r="A5" s="40">
        <v>2020216113</v>
      </c>
      <c r="B5" s="41" t="s">
        <v>131</v>
      </c>
      <c r="C5" s="42">
        <v>97.68</v>
      </c>
      <c r="D5" s="43">
        <v>0</v>
      </c>
      <c r="E5" s="44">
        <v>0</v>
      </c>
      <c r="F5" s="43">
        <v>88.654928299146803</v>
      </c>
      <c r="G5" s="45">
        <f>'[1]20级金融专硕智育明细'!H15</f>
        <v>88.48602941</v>
      </c>
      <c r="H5" s="44">
        <v>0</v>
      </c>
      <c r="I5" s="44">
        <v>0</v>
      </c>
      <c r="J5" s="45">
        <f>G5*100/$G$4</f>
        <v>99.660953506061858</v>
      </c>
      <c r="K5" s="41">
        <v>100</v>
      </c>
      <c r="L5" s="37">
        <v>0</v>
      </c>
      <c r="M5" s="44">
        <v>0</v>
      </c>
      <c r="N5" s="46">
        <v>90.09</v>
      </c>
      <c r="O5" s="54">
        <v>96.5026531140727</v>
      </c>
      <c r="P5" s="47">
        <v>2</v>
      </c>
      <c r="Q5" s="68"/>
    </row>
    <row r="6" spans="1:17">
      <c r="A6" s="40">
        <v>2020216123</v>
      </c>
      <c r="B6" s="41" t="s">
        <v>132</v>
      </c>
      <c r="C6" s="42">
        <v>98.58</v>
      </c>
      <c r="D6" s="43">
        <v>0</v>
      </c>
      <c r="E6" s="44">
        <v>0</v>
      </c>
      <c r="F6" s="43">
        <v>89.471773461608294</v>
      </c>
      <c r="G6" s="45">
        <f>'[1]20级金融专硕智育明细'!H25</f>
        <v>87.88506787</v>
      </c>
      <c r="H6" s="44">
        <v>0</v>
      </c>
      <c r="I6" s="44">
        <v>0</v>
      </c>
      <c r="J6" s="45">
        <f t="shared" ref="J6:J48" si="0">G6*100/$G$4</f>
        <v>98.984096373967489</v>
      </c>
      <c r="K6" s="41">
        <v>100</v>
      </c>
      <c r="L6" s="37">
        <v>0</v>
      </c>
      <c r="M6" s="44">
        <v>0</v>
      </c>
      <c r="N6" s="46">
        <v>90.09</v>
      </c>
      <c r="O6" s="54">
        <v>96.1922221540989</v>
      </c>
      <c r="P6" s="47">
        <v>3</v>
      </c>
      <c r="Q6" s="68"/>
    </row>
    <row r="7" spans="1:17">
      <c r="A7" s="40">
        <v>2020216139</v>
      </c>
      <c r="B7" s="41" t="s">
        <v>133</v>
      </c>
      <c r="C7" s="43">
        <v>98.65</v>
      </c>
      <c r="D7" s="43">
        <v>5</v>
      </c>
      <c r="E7" s="44">
        <v>0</v>
      </c>
      <c r="F7" s="43">
        <v>94.073334543474303</v>
      </c>
      <c r="G7" s="45">
        <f>'[1]20级金融专硕智育明细'!H40</f>
        <v>84.47720588</v>
      </c>
      <c r="H7" s="44">
        <v>0</v>
      </c>
      <c r="I7" s="44">
        <v>0</v>
      </c>
      <c r="J7" s="45">
        <f t="shared" si="0"/>
        <v>95.145854590433657</v>
      </c>
      <c r="K7" s="41">
        <v>100</v>
      </c>
      <c r="L7" s="43">
        <v>11</v>
      </c>
      <c r="M7" s="44">
        <v>0</v>
      </c>
      <c r="N7" s="46">
        <v>100</v>
      </c>
      <c r="O7" s="54">
        <v>95.416765121998424</v>
      </c>
      <c r="P7" s="47">
        <v>4</v>
      </c>
      <c r="Q7" s="68"/>
    </row>
    <row r="8" spans="1:17">
      <c r="A8" s="48">
        <v>2020216105</v>
      </c>
      <c r="B8" s="49" t="s">
        <v>134</v>
      </c>
      <c r="C8" s="42">
        <v>98.58</v>
      </c>
      <c r="D8" s="43">
        <v>0</v>
      </c>
      <c r="E8" s="44">
        <v>0</v>
      </c>
      <c r="F8" s="43">
        <v>89.471773461608294</v>
      </c>
      <c r="G8" s="50">
        <f>'[1]20级金融专硕智育明细'!H7</f>
        <v>85.994427239999993</v>
      </c>
      <c r="H8" s="44">
        <v>0</v>
      </c>
      <c r="I8" s="44">
        <v>0</v>
      </c>
      <c r="J8" s="45">
        <f t="shared" si="0"/>
        <v>96.854686237932967</v>
      </c>
      <c r="K8" s="49">
        <v>100</v>
      </c>
      <c r="L8" s="43">
        <v>3.5</v>
      </c>
      <c r="M8" s="44">
        <v>0</v>
      </c>
      <c r="N8" s="51">
        <v>93.24</v>
      </c>
      <c r="O8" s="54">
        <v>95.016635058874726</v>
      </c>
      <c r="P8" s="47">
        <v>5</v>
      </c>
      <c r="Q8" s="68"/>
    </row>
    <row r="9" spans="1:17">
      <c r="A9" s="40">
        <v>2020216138</v>
      </c>
      <c r="B9" s="41" t="s">
        <v>135</v>
      </c>
      <c r="C9" s="43">
        <v>98.26</v>
      </c>
      <c r="D9" s="43">
        <v>5</v>
      </c>
      <c r="E9" s="44">
        <v>0</v>
      </c>
      <c r="F9" s="43">
        <v>93.719368306407702</v>
      </c>
      <c r="G9" s="45">
        <f>'[1]20级金融专硕智育明细'!H39</f>
        <v>85.131838239999993</v>
      </c>
      <c r="H9" s="44">
        <v>0</v>
      </c>
      <c r="I9" s="44">
        <v>0</v>
      </c>
      <c r="J9" s="45">
        <f t="shared" si="0"/>
        <v>95.883160644604402</v>
      </c>
      <c r="K9" s="41">
        <v>100</v>
      </c>
      <c r="L9" s="43">
        <v>1</v>
      </c>
      <c r="M9" s="44">
        <v>0</v>
      </c>
      <c r="N9" s="46">
        <v>90.99</v>
      </c>
      <c r="O9" s="54">
        <v>94.961086112504617</v>
      </c>
      <c r="P9" s="47">
        <v>6</v>
      </c>
      <c r="Q9" s="68"/>
    </row>
    <row r="10" spans="1:17">
      <c r="A10" s="40">
        <v>2020216129</v>
      </c>
      <c r="B10" s="41" t="s">
        <v>136</v>
      </c>
      <c r="C10" s="52">
        <v>97.74</v>
      </c>
      <c r="D10" s="43">
        <v>8.8000000000000007</v>
      </c>
      <c r="E10" s="44">
        <v>0</v>
      </c>
      <c r="F10" s="43">
        <v>96.696315120711603</v>
      </c>
      <c r="G10" s="45">
        <v>83.929411759999994</v>
      </c>
      <c r="H10" s="44">
        <v>0</v>
      </c>
      <c r="I10" s="44">
        <v>0</v>
      </c>
      <c r="J10" s="45">
        <f t="shared" si="0"/>
        <v>94.528879405896291</v>
      </c>
      <c r="K10" s="41">
        <v>100</v>
      </c>
      <c r="L10" s="37">
        <v>2</v>
      </c>
      <c r="M10" s="44">
        <v>0</v>
      </c>
      <c r="N10" s="46">
        <v>91.89</v>
      </c>
      <c r="O10" s="54">
        <v>94.698478608269738</v>
      </c>
      <c r="P10" s="47">
        <v>7</v>
      </c>
      <c r="Q10" s="68"/>
    </row>
    <row r="11" spans="1:17">
      <c r="A11" s="40">
        <v>2020216124</v>
      </c>
      <c r="B11" s="41" t="s">
        <v>137</v>
      </c>
      <c r="C11" s="42">
        <v>98.58</v>
      </c>
      <c r="D11" s="43">
        <v>0</v>
      </c>
      <c r="E11" s="44">
        <v>0</v>
      </c>
      <c r="F11" s="43">
        <v>89.471773461608294</v>
      </c>
      <c r="G11" s="45">
        <v>85.418823529999997</v>
      </c>
      <c r="H11" s="44">
        <v>0</v>
      </c>
      <c r="I11" s="44">
        <v>0</v>
      </c>
      <c r="J11" s="45">
        <f t="shared" si="0"/>
        <v>96.206389382907133</v>
      </c>
      <c r="K11" s="41">
        <v>100</v>
      </c>
      <c r="L11" s="17">
        <v>1</v>
      </c>
      <c r="M11" s="44">
        <v>0</v>
      </c>
      <c r="N11" s="46">
        <v>90.99</v>
      </c>
      <c r="O11" s="54">
        <v>94.337827260356647</v>
      </c>
      <c r="P11" s="47">
        <v>8</v>
      </c>
      <c r="Q11" s="68"/>
    </row>
    <row r="12" spans="1:17">
      <c r="A12" s="40">
        <v>2020216122</v>
      </c>
      <c r="B12" s="41" t="s">
        <v>138</v>
      </c>
      <c r="C12" s="43">
        <v>97.66</v>
      </c>
      <c r="D12" s="43">
        <v>0</v>
      </c>
      <c r="E12" s="44">
        <v>0</v>
      </c>
      <c r="F12" s="43">
        <v>88.6367761844255</v>
      </c>
      <c r="G12" s="45">
        <v>85.46323529</v>
      </c>
      <c r="H12" s="44">
        <v>0</v>
      </c>
      <c r="I12" s="44">
        <v>0</v>
      </c>
      <c r="J12" s="45">
        <f t="shared" si="0"/>
        <v>96.256409915843179</v>
      </c>
      <c r="K12" s="41">
        <v>100</v>
      </c>
      <c r="L12" s="43">
        <v>0</v>
      </c>
      <c r="M12" s="44">
        <v>0</v>
      </c>
      <c r="N12" s="46">
        <v>90.09</v>
      </c>
      <c r="O12" s="54">
        <v>94.115842177975324</v>
      </c>
      <c r="P12" s="47">
        <v>9</v>
      </c>
      <c r="Q12" s="68"/>
    </row>
    <row r="13" spans="1:17">
      <c r="A13" s="40">
        <v>2020216120</v>
      </c>
      <c r="B13" s="41" t="s">
        <v>139</v>
      </c>
      <c r="C13" s="42">
        <v>96.84</v>
      </c>
      <c r="D13" s="43">
        <v>3</v>
      </c>
      <c r="E13" s="44">
        <v>0</v>
      </c>
      <c r="F13" s="43">
        <v>90.615356689054295</v>
      </c>
      <c r="G13" s="45">
        <v>84.918885450000005</v>
      </c>
      <c r="H13" s="44">
        <v>0</v>
      </c>
      <c r="I13" s="44">
        <v>0</v>
      </c>
      <c r="J13" s="45">
        <f t="shared" si="0"/>
        <v>95.643313990339479</v>
      </c>
      <c r="K13" s="41">
        <v>100</v>
      </c>
      <c r="L13" s="37">
        <v>0</v>
      </c>
      <c r="M13" s="44">
        <v>0</v>
      </c>
      <c r="N13" s="46">
        <v>90.09</v>
      </c>
      <c r="O13" s="54">
        <v>94.082391131048482</v>
      </c>
      <c r="P13" s="47">
        <v>10</v>
      </c>
      <c r="Q13" s="68"/>
    </row>
    <row r="14" spans="1:17">
      <c r="A14" s="40">
        <v>2020216140</v>
      </c>
      <c r="B14" s="41" t="s">
        <v>140</v>
      </c>
      <c r="C14" s="42">
        <v>98.34</v>
      </c>
      <c r="D14" s="43">
        <v>5</v>
      </c>
      <c r="E14" s="44">
        <v>0</v>
      </c>
      <c r="F14" s="43">
        <v>93.791976765293199</v>
      </c>
      <c r="G14" s="45">
        <v>83.884705879999999</v>
      </c>
      <c r="H14" s="44">
        <v>0</v>
      </c>
      <c r="I14" s="44">
        <v>0</v>
      </c>
      <c r="J14" s="45">
        <f t="shared" si="0"/>
        <v>94.47852760846753</v>
      </c>
      <c r="K14" s="41">
        <v>100</v>
      </c>
      <c r="L14" s="37">
        <v>1</v>
      </c>
      <c r="M14" s="44">
        <v>0</v>
      </c>
      <c r="N14" s="46">
        <v>90.99</v>
      </c>
      <c r="O14" s="54">
        <v>93.992364678985922</v>
      </c>
      <c r="P14" s="47">
        <v>11</v>
      </c>
      <c r="Q14" s="68"/>
    </row>
    <row r="15" spans="1:17">
      <c r="A15" s="40">
        <v>2020216108</v>
      </c>
      <c r="B15" s="41" t="s">
        <v>141</v>
      </c>
      <c r="C15" s="42">
        <v>98.04</v>
      </c>
      <c r="D15" s="43">
        <v>5</v>
      </c>
      <c r="E15" s="44">
        <v>0</v>
      </c>
      <c r="F15" s="43">
        <v>93.519695044472698</v>
      </c>
      <c r="G15" s="45">
        <v>84.015441179999996</v>
      </c>
      <c r="H15" s="44">
        <v>0</v>
      </c>
      <c r="I15" s="44">
        <v>0</v>
      </c>
      <c r="J15" s="45">
        <f t="shared" si="0"/>
        <v>94.625773504139147</v>
      </c>
      <c r="K15" s="41">
        <v>100</v>
      </c>
      <c r="L15" s="37">
        <v>0</v>
      </c>
      <c r="M15" s="44">
        <v>0</v>
      </c>
      <c r="N15" s="46">
        <v>90.09</v>
      </c>
      <c r="O15" s="54">
        <v>93.950980461791943</v>
      </c>
      <c r="P15" s="47">
        <v>12</v>
      </c>
      <c r="Q15" s="68"/>
    </row>
    <row r="16" spans="1:17">
      <c r="A16" s="48">
        <v>2020216118</v>
      </c>
      <c r="B16" s="49" t="s">
        <v>142</v>
      </c>
      <c r="C16" s="43">
        <v>97.74</v>
      </c>
      <c r="D16" s="43">
        <v>0</v>
      </c>
      <c r="E16" s="44">
        <v>0</v>
      </c>
      <c r="F16" s="43">
        <v>88.709384643310898</v>
      </c>
      <c r="G16" s="53">
        <v>85.098823530000004</v>
      </c>
      <c r="H16" s="44">
        <v>0</v>
      </c>
      <c r="I16" s="44">
        <v>0</v>
      </c>
      <c r="J16" s="45">
        <f t="shared" si="0"/>
        <v>95.845976498132202</v>
      </c>
      <c r="K16" s="49">
        <v>100</v>
      </c>
      <c r="L16" s="37">
        <v>0</v>
      </c>
      <c r="M16" s="44">
        <v>0</v>
      </c>
      <c r="N16" s="51">
        <v>90.09</v>
      </c>
      <c r="O16" s="54">
        <v>93.843060477354712</v>
      </c>
      <c r="P16" s="47">
        <v>13</v>
      </c>
      <c r="Q16" s="68"/>
    </row>
    <row r="17" spans="1:17">
      <c r="A17" s="40">
        <v>2020216112</v>
      </c>
      <c r="B17" s="41" t="s">
        <v>143</v>
      </c>
      <c r="C17" s="42">
        <v>98.26</v>
      </c>
      <c r="D17" s="43">
        <v>5</v>
      </c>
      <c r="E17" s="44">
        <v>0</v>
      </c>
      <c r="F17" s="43">
        <v>93.719368306407702</v>
      </c>
      <c r="G17" s="45">
        <v>83.805882350000005</v>
      </c>
      <c r="H17" s="44">
        <v>0</v>
      </c>
      <c r="I17" s="44">
        <v>0</v>
      </c>
      <c r="J17" s="45">
        <f t="shared" si="0"/>
        <v>94.389749433981777</v>
      </c>
      <c r="K17" s="41">
        <v>100</v>
      </c>
      <c r="L17" s="37">
        <v>0</v>
      </c>
      <c r="M17" s="44">
        <v>0</v>
      </c>
      <c r="N17" s="46">
        <v>90.09</v>
      </c>
      <c r="O17" s="54">
        <v>93.82569826506878</v>
      </c>
      <c r="P17" s="47">
        <v>14</v>
      </c>
      <c r="Q17" s="68"/>
    </row>
    <row r="18" spans="1:17">
      <c r="A18" s="40">
        <v>2020216132</v>
      </c>
      <c r="B18" s="41" t="s">
        <v>144</v>
      </c>
      <c r="C18" s="42">
        <v>97.75</v>
      </c>
      <c r="D18" s="43">
        <v>7.75</v>
      </c>
      <c r="E18" s="44">
        <v>0</v>
      </c>
      <c r="F18" s="43">
        <v>95.752405155200606</v>
      </c>
      <c r="G18" s="45">
        <v>83.117647059999996</v>
      </c>
      <c r="H18" s="44">
        <v>0</v>
      </c>
      <c r="I18" s="44">
        <v>0</v>
      </c>
      <c r="J18" s="45">
        <f t="shared" si="0"/>
        <v>93.614596726879171</v>
      </c>
      <c r="K18" s="41">
        <v>100</v>
      </c>
      <c r="L18" s="37">
        <v>0</v>
      </c>
      <c r="M18" s="44">
        <v>0</v>
      </c>
      <c r="N18" s="46">
        <v>90.09</v>
      </c>
      <c r="O18" s="54">
        <v>93.68969873985553</v>
      </c>
      <c r="P18" s="47">
        <v>15</v>
      </c>
      <c r="Q18" s="68"/>
    </row>
    <row r="19" spans="1:17">
      <c r="A19" s="40">
        <v>2020216128</v>
      </c>
      <c r="B19" s="41" t="s">
        <v>145</v>
      </c>
      <c r="C19" s="52">
        <v>97.75</v>
      </c>
      <c r="D19" s="43">
        <v>9.4499999999999993</v>
      </c>
      <c r="E19" s="44">
        <v>0</v>
      </c>
      <c r="F19" s="43">
        <v>97.295334906516601</v>
      </c>
      <c r="G19" s="45">
        <v>82.564705880000005</v>
      </c>
      <c r="H19" s="44">
        <v>0</v>
      </c>
      <c r="I19" s="44">
        <v>0</v>
      </c>
      <c r="J19" s="45">
        <f t="shared" si="0"/>
        <v>92.991824458770836</v>
      </c>
      <c r="K19" s="41">
        <v>100</v>
      </c>
      <c r="L19" s="37">
        <v>1</v>
      </c>
      <c r="M19" s="44">
        <v>0</v>
      </c>
      <c r="N19" s="46">
        <v>90.990990990990994</v>
      </c>
      <c r="O19" s="54">
        <v>93.652443201542013</v>
      </c>
      <c r="P19" s="47">
        <v>16</v>
      </c>
      <c r="Q19" s="68"/>
    </row>
    <row r="20" spans="1:17">
      <c r="A20" s="40">
        <v>2020216121</v>
      </c>
      <c r="B20" s="41" t="s">
        <v>146</v>
      </c>
      <c r="C20" s="43">
        <v>97.66</v>
      </c>
      <c r="D20" s="43">
        <v>3</v>
      </c>
      <c r="E20" s="44">
        <v>0</v>
      </c>
      <c r="F20" s="43">
        <v>91.359593392630202</v>
      </c>
      <c r="G20" s="45">
        <v>84.123529410000003</v>
      </c>
      <c r="H20" s="44">
        <v>0</v>
      </c>
      <c r="I20" s="44">
        <v>0</v>
      </c>
      <c r="J20" s="45">
        <f t="shared" si="0"/>
        <v>94.747512225340785</v>
      </c>
      <c r="K20" s="41">
        <v>100</v>
      </c>
      <c r="L20" s="43">
        <v>0</v>
      </c>
      <c r="M20" s="44">
        <v>0</v>
      </c>
      <c r="N20" s="46">
        <v>90.09</v>
      </c>
      <c r="O20" s="54">
        <v>93.60417723626459</v>
      </c>
      <c r="P20" s="47">
        <v>17</v>
      </c>
      <c r="Q20" s="68"/>
    </row>
    <row r="21" spans="1:17">
      <c r="A21" s="40">
        <v>2020216143</v>
      </c>
      <c r="B21" s="41" t="s">
        <v>147</v>
      </c>
      <c r="C21" s="42">
        <v>99.25</v>
      </c>
      <c r="D21" s="43">
        <v>6</v>
      </c>
      <c r="E21" s="44">
        <v>0</v>
      </c>
      <c r="F21" s="43">
        <v>95.525503721183497</v>
      </c>
      <c r="G21" s="45">
        <v>82.309558820000007</v>
      </c>
      <c r="H21" s="44">
        <v>0</v>
      </c>
      <c r="I21" s="44">
        <v>0</v>
      </c>
      <c r="J21" s="45">
        <f t="shared" si="0"/>
        <v>92.70445480896943</v>
      </c>
      <c r="K21" s="41">
        <v>100</v>
      </c>
      <c r="L21" s="37">
        <v>4.5</v>
      </c>
      <c r="M21" s="44">
        <v>0</v>
      </c>
      <c r="N21" s="46">
        <v>94.14</v>
      </c>
      <c r="O21" s="54">
        <v>93.412219110515295</v>
      </c>
      <c r="P21" s="47">
        <v>18</v>
      </c>
      <c r="Q21" s="68"/>
    </row>
    <row r="22" spans="1:17">
      <c r="A22" s="48">
        <v>2020216101</v>
      </c>
      <c r="B22" s="49" t="s">
        <v>148</v>
      </c>
      <c r="C22" s="42">
        <v>98.28</v>
      </c>
      <c r="D22" s="43">
        <v>3.55</v>
      </c>
      <c r="E22" s="44">
        <v>0</v>
      </c>
      <c r="F22" s="43">
        <v>92.421492103830104</v>
      </c>
      <c r="G22" s="50">
        <v>82.679411759999994</v>
      </c>
      <c r="H22" s="47">
        <v>0.75</v>
      </c>
      <c r="I22" s="44">
        <v>0</v>
      </c>
      <c r="J22" s="45">
        <f>(G22+H22)*100/$G$4</f>
        <v>93.965734273435416</v>
      </c>
      <c r="K22" s="49">
        <v>100</v>
      </c>
      <c r="L22" s="43">
        <v>1</v>
      </c>
      <c r="M22" s="44">
        <v>0</v>
      </c>
      <c r="N22" s="51">
        <v>90.99</v>
      </c>
      <c r="O22" s="54">
        <v>93.359312412170809</v>
      </c>
      <c r="P22" s="47">
        <v>19</v>
      </c>
      <c r="Q22" s="68"/>
    </row>
    <row r="23" spans="1:17">
      <c r="A23" s="40">
        <v>2020216106</v>
      </c>
      <c r="B23" s="41" t="s">
        <v>149</v>
      </c>
      <c r="C23" s="43">
        <v>98.65</v>
      </c>
      <c r="D23" s="43">
        <v>3</v>
      </c>
      <c r="E23" s="44">
        <v>0</v>
      </c>
      <c r="F23" s="43">
        <v>92.258123071337806</v>
      </c>
      <c r="G23" s="45">
        <v>83.511764709999994</v>
      </c>
      <c r="H23" s="44">
        <v>0</v>
      </c>
      <c r="I23" s="44">
        <v>0</v>
      </c>
      <c r="J23" s="45">
        <f t="shared" si="0"/>
        <v>94.058487599307995</v>
      </c>
      <c r="K23" s="41">
        <v>100</v>
      </c>
      <c r="L23" s="43">
        <v>0</v>
      </c>
      <c r="M23" s="44">
        <v>0</v>
      </c>
      <c r="N23" s="46">
        <v>90.09</v>
      </c>
      <c r="O23" s="54">
        <v>93.301565933783152</v>
      </c>
      <c r="P23" s="47">
        <v>20</v>
      </c>
      <c r="Q23" s="68"/>
    </row>
    <row r="24" spans="1:17">
      <c r="A24" s="40">
        <v>2020216137</v>
      </c>
      <c r="B24" s="41" t="s">
        <v>150</v>
      </c>
      <c r="C24" s="43">
        <v>98.58</v>
      </c>
      <c r="D24" s="43">
        <v>11.6</v>
      </c>
      <c r="E24" s="44">
        <v>0</v>
      </c>
      <c r="F24" s="43">
        <v>100</v>
      </c>
      <c r="G24" s="45">
        <v>80.860294120000006</v>
      </c>
      <c r="H24" s="44">
        <v>0</v>
      </c>
      <c r="I24" s="44">
        <v>0</v>
      </c>
      <c r="J24" s="45">
        <f t="shared" si="0"/>
        <v>91.072162086064708</v>
      </c>
      <c r="K24" s="41">
        <v>100</v>
      </c>
      <c r="L24" s="43">
        <v>1</v>
      </c>
      <c r="M24" s="44">
        <v>0</v>
      </c>
      <c r="N24" s="46">
        <v>90.99</v>
      </c>
      <c r="O24" s="54">
        <v>92.849513460245291</v>
      </c>
      <c r="P24" s="47">
        <v>21</v>
      </c>
      <c r="Q24" s="68"/>
    </row>
    <row r="25" spans="1:17">
      <c r="A25" s="40">
        <v>2020216114</v>
      </c>
      <c r="B25" s="41" t="s">
        <v>151</v>
      </c>
      <c r="C25" s="42">
        <v>97.68</v>
      </c>
      <c r="D25" s="43">
        <v>3</v>
      </c>
      <c r="E25" s="44">
        <v>0</v>
      </c>
      <c r="F25" s="43">
        <v>91.377745507351605</v>
      </c>
      <c r="G25" s="45">
        <v>82.444705880000001</v>
      </c>
      <c r="H25" s="44">
        <v>0</v>
      </c>
      <c r="I25" s="44">
        <v>0</v>
      </c>
      <c r="J25" s="45">
        <f t="shared" si="0"/>
        <v>92.856669626980221</v>
      </c>
      <c r="K25" s="41">
        <v>100</v>
      </c>
      <c r="L25" s="37">
        <v>0</v>
      </c>
      <c r="M25" s="44">
        <v>0</v>
      </c>
      <c r="N25" s="46">
        <v>90.09</v>
      </c>
      <c r="O25" s="54">
        <v>92.284217840356476</v>
      </c>
      <c r="P25" s="47">
        <v>22</v>
      </c>
      <c r="Q25" s="68"/>
    </row>
    <row r="26" spans="1:17">
      <c r="A26" s="40">
        <v>2020216110</v>
      </c>
      <c r="B26" s="41" t="s">
        <v>152</v>
      </c>
      <c r="C26" s="42">
        <v>98.35</v>
      </c>
      <c r="D26" s="43">
        <v>10.69</v>
      </c>
      <c r="E26" s="44">
        <v>0</v>
      </c>
      <c r="F26" s="43">
        <v>98.965329460882202</v>
      </c>
      <c r="G26" s="45">
        <v>80.327647060000004</v>
      </c>
      <c r="H26" s="44">
        <v>0</v>
      </c>
      <c r="I26" s="44">
        <v>0</v>
      </c>
      <c r="J26" s="45">
        <f t="shared" si="0"/>
        <v>90.472246887747517</v>
      </c>
      <c r="K26" s="41">
        <v>100</v>
      </c>
      <c r="L26" s="37">
        <v>0</v>
      </c>
      <c r="M26" s="44">
        <v>0</v>
      </c>
      <c r="N26" s="46">
        <v>90.09</v>
      </c>
      <c r="O26" s="54">
        <v>92.132638713599704</v>
      </c>
      <c r="P26" s="47">
        <v>23</v>
      </c>
      <c r="Q26" s="68"/>
    </row>
    <row r="27" spans="1:17">
      <c r="A27" s="40">
        <v>2020216131</v>
      </c>
      <c r="B27" s="41" t="s">
        <v>153</v>
      </c>
      <c r="C27" s="42">
        <v>97.75</v>
      </c>
      <c r="D27" s="43">
        <v>5</v>
      </c>
      <c r="E27" s="44">
        <v>0</v>
      </c>
      <c r="F27" s="43">
        <v>93.256489381012898</v>
      </c>
      <c r="G27" s="45">
        <v>81.765441179999996</v>
      </c>
      <c r="H27" s="44">
        <v>0</v>
      </c>
      <c r="I27" s="44">
        <v>0</v>
      </c>
      <c r="J27" s="45">
        <f t="shared" si="0"/>
        <v>92.091620408065225</v>
      </c>
      <c r="K27" s="41">
        <v>100</v>
      </c>
      <c r="L27" s="37">
        <v>0</v>
      </c>
      <c r="M27" s="44">
        <v>0</v>
      </c>
      <c r="N27" s="46">
        <v>90.09</v>
      </c>
      <c r="O27" s="54">
        <v>92.124432161848233</v>
      </c>
      <c r="P27" s="47">
        <v>24</v>
      </c>
      <c r="Q27" s="68"/>
    </row>
    <row r="28" spans="1:17">
      <c r="A28" s="40">
        <v>2020216146</v>
      </c>
      <c r="B28" s="41" t="s">
        <v>154</v>
      </c>
      <c r="C28" s="42">
        <v>98.56</v>
      </c>
      <c r="D28" s="43">
        <v>5</v>
      </c>
      <c r="E28" s="44">
        <v>0</v>
      </c>
      <c r="F28" s="43">
        <v>93.991650027228204</v>
      </c>
      <c r="G28" s="45">
        <v>81.329411759999999</v>
      </c>
      <c r="H28" s="44">
        <v>0</v>
      </c>
      <c r="I28" s="44">
        <v>0</v>
      </c>
      <c r="J28" s="45">
        <f t="shared" si="0"/>
        <v>91.600524717099759</v>
      </c>
      <c r="K28" s="41">
        <v>100</v>
      </c>
      <c r="L28" s="37">
        <v>0</v>
      </c>
      <c r="M28" s="44">
        <v>0</v>
      </c>
      <c r="N28" s="46">
        <v>90.09</v>
      </c>
      <c r="O28" s="54">
        <v>91.927697307415471</v>
      </c>
      <c r="P28" s="47">
        <v>25</v>
      </c>
      <c r="Q28" s="68"/>
    </row>
    <row r="29" spans="1:17">
      <c r="A29" s="40">
        <v>2020216142</v>
      </c>
      <c r="B29" s="41" t="s">
        <v>155</v>
      </c>
      <c r="C29" s="43">
        <v>99.25</v>
      </c>
      <c r="D29" s="43">
        <v>3.9</v>
      </c>
      <c r="E29" s="44">
        <v>0</v>
      </c>
      <c r="F29" s="43">
        <v>93.6195316754402</v>
      </c>
      <c r="G29" s="45">
        <v>80.657352939999996</v>
      </c>
      <c r="H29" s="44">
        <v>0</v>
      </c>
      <c r="I29" s="44">
        <v>0</v>
      </c>
      <c r="J29" s="45">
        <f t="shared" si="0"/>
        <v>90.843591410678954</v>
      </c>
      <c r="K29" s="41">
        <v>100</v>
      </c>
      <c r="L29" s="37">
        <v>0</v>
      </c>
      <c r="M29" s="44">
        <v>0</v>
      </c>
      <c r="N29" s="46">
        <v>90.09</v>
      </c>
      <c r="O29" s="54">
        <v>91.323420322563308</v>
      </c>
      <c r="P29" s="47">
        <v>26</v>
      </c>
      <c r="Q29" s="68"/>
    </row>
    <row r="30" spans="1:17">
      <c r="A30" s="40">
        <v>2020216141</v>
      </c>
      <c r="B30" s="41" t="s">
        <v>156</v>
      </c>
      <c r="C30" s="43">
        <v>98.35</v>
      </c>
      <c r="D30" s="43">
        <v>5</v>
      </c>
      <c r="E30" s="44">
        <v>0</v>
      </c>
      <c r="F30" s="43">
        <v>93.801052822653801</v>
      </c>
      <c r="G30" s="45">
        <v>79.425882349999995</v>
      </c>
      <c r="H30" s="44">
        <v>0</v>
      </c>
      <c r="I30" s="44">
        <v>0</v>
      </c>
      <c r="J30" s="45">
        <f t="shared" si="0"/>
        <v>89.456598073624519</v>
      </c>
      <c r="K30" s="41">
        <v>100</v>
      </c>
      <c r="L30" s="43">
        <v>7.5</v>
      </c>
      <c r="M30" s="44">
        <v>0</v>
      </c>
      <c r="N30" s="46">
        <v>96.85</v>
      </c>
      <c r="O30" s="54">
        <v>91.06482921606792</v>
      </c>
      <c r="P30" s="47">
        <v>27</v>
      </c>
      <c r="Q30" s="68"/>
    </row>
    <row r="31" spans="1:17">
      <c r="A31" s="40">
        <v>2020216117</v>
      </c>
      <c r="B31" s="41" t="s">
        <v>157</v>
      </c>
      <c r="C31" s="42">
        <v>97.74</v>
      </c>
      <c r="D31" s="43">
        <v>0</v>
      </c>
      <c r="E31" s="44">
        <v>0</v>
      </c>
      <c r="F31" s="43">
        <v>88.709384643310898</v>
      </c>
      <c r="G31" s="45">
        <v>81.394117649999998</v>
      </c>
      <c r="H31" s="44">
        <v>0</v>
      </c>
      <c r="I31" s="44">
        <v>0</v>
      </c>
      <c r="J31" s="45">
        <f t="shared" si="0"/>
        <v>91.673402331089861</v>
      </c>
      <c r="K31" s="41">
        <v>100</v>
      </c>
      <c r="L31" s="37">
        <v>0</v>
      </c>
      <c r="M31" s="44">
        <v>0</v>
      </c>
      <c r="N31" s="46">
        <v>90.09</v>
      </c>
      <c r="O31" s="54">
        <v>90.922258560425078</v>
      </c>
      <c r="P31" s="47">
        <v>28</v>
      </c>
      <c r="Q31" s="68"/>
    </row>
    <row r="32" spans="1:17">
      <c r="A32" s="40">
        <v>2020216102</v>
      </c>
      <c r="B32" s="41" t="s">
        <v>158</v>
      </c>
      <c r="C32" s="42">
        <v>98.58</v>
      </c>
      <c r="D32" s="43">
        <v>3</v>
      </c>
      <c r="E32" s="44">
        <v>0</v>
      </c>
      <c r="F32" s="43">
        <v>92.194590669812996</v>
      </c>
      <c r="G32" s="45">
        <v>80.447058819999995</v>
      </c>
      <c r="H32" s="44">
        <v>0</v>
      </c>
      <c r="I32" s="44">
        <v>0</v>
      </c>
      <c r="J32" s="45">
        <f t="shared" si="0"/>
        <v>90.606739190552673</v>
      </c>
      <c r="K32" s="41">
        <v>100</v>
      </c>
      <c r="L32" s="37">
        <v>0</v>
      </c>
      <c r="M32" s="44">
        <v>0</v>
      </c>
      <c r="N32" s="46">
        <v>90.09</v>
      </c>
      <c r="O32" s="54">
        <v>90.872635567349462</v>
      </c>
      <c r="P32" s="47">
        <v>29</v>
      </c>
      <c r="Q32" s="68"/>
    </row>
    <row r="33" spans="1:17">
      <c r="A33" s="40">
        <v>2020216130</v>
      </c>
      <c r="B33" s="41" t="s">
        <v>159</v>
      </c>
      <c r="C33" s="42">
        <v>97.75</v>
      </c>
      <c r="D33" s="43">
        <v>8</v>
      </c>
      <c r="E33" s="44">
        <v>0</v>
      </c>
      <c r="F33" s="43">
        <v>95.9793065892176</v>
      </c>
      <c r="G33" s="45">
        <v>79.123529410000003</v>
      </c>
      <c r="H33" s="44">
        <v>0</v>
      </c>
      <c r="I33" s="44">
        <v>0</v>
      </c>
      <c r="J33" s="45">
        <f t="shared" si="0"/>
        <v>89.116060900732066</v>
      </c>
      <c r="K33" s="41">
        <v>100</v>
      </c>
      <c r="L33" s="37">
        <v>0</v>
      </c>
      <c r="M33" s="44">
        <v>0</v>
      </c>
      <c r="N33" s="46">
        <v>90.09</v>
      </c>
      <c r="O33" s="54">
        <v>90.586103948355955</v>
      </c>
      <c r="P33" s="47">
        <v>30</v>
      </c>
      <c r="Q33" s="68"/>
    </row>
    <row r="34" spans="1:17">
      <c r="A34" s="48">
        <v>2020216134</v>
      </c>
      <c r="B34" s="49" t="s">
        <v>160</v>
      </c>
      <c r="C34" s="43">
        <v>97.68</v>
      </c>
      <c r="D34" s="43">
        <v>3</v>
      </c>
      <c r="E34" s="44">
        <v>0</v>
      </c>
      <c r="F34" s="43">
        <v>91.377745507351605</v>
      </c>
      <c r="G34" s="53">
        <v>80.127759999999995</v>
      </c>
      <c r="H34" s="44">
        <v>0</v>
      </c>
      <c r="I34" s="44">
        <v>0</v>
      </c>
      <c r="J34" s="50">
        <f t="shared" si="0"/>
        <v>90.247116037985677</v>
      </c>
      <c r="K34" s="49">
        <v>100</v>
      </c>
      <c r="L34" s="37">
        <v>0</v>
      </c>
      <c r="M34" s="44">
        <v>0</v>
      </c>
      <c r="N34" s="51">
        <v>90.09</v>
      </c>
      <c r="O34" s="55">
        <v>90.457530328060287</v>
      </c>
      <c r="P34" s="47">
        <v>31</v>
      </c>
      <c r="Q34" s="68"/>
    </row>
    <row r="35" spans="1:17">
      <c r="A35" s="40">
        <v>2020216127</v>
      </c>
      <c r="B35" s="41" t="s">
        <v>161</v>
      </c>
      <c r="C35" s="42">
        <v>96.24</v>
      </c>
      <c r="D35" s="43">
        <v>3</v>
      </c>
      <c r="E35" s="44">
        <v>0</v>
      </c>
      <c r="F35" s="43">
        <v>90.070793247413306</v>
      </c>
      <c r="G35" s="45">
        <v>80.398039220000001</v>
      </c>
      <c r="H35" s="44">
        <v>0</v>
      </c>
      <c r="I35" s="44">
        <v>0</v>
      </c>
      <c r="J35" s="45">
        <f t="shared" si="0"/>
        <v>90.55152889228232</v>
      </c>
      <c r="K35" s="41">
        <v>100</v>
      </c>
      <c r="L35" s="37">
        <v>0</v>
      </c>
      <c r="M35" s="44">
        <v>0</v>
      </c>
      <c r="N35" s="46">
        <v>90.09</v>
      </c>
      <c r="O35" s="54">
        <v>90.409228874080284</v>
      </c>
      <c r="P35" s="47">
        <v>32</v>
      </c>
      <c r="Q35" s="68"/>
    </row>
    <row r="36" spans="1:17">
      <c r="A36" s="40">
        <v>2020216147</v>
      </c>
      <c r="B36" s="41" t="s">
        <v>162</v>
      </c>
      <c r="C36" s="43">
        <v>98.88</v>
      </c>
      <c r="D36" s="43">
        <v>5</v>
      </c>
      <c r="E36" s="44">
        <v>0</v>
      </c>
      <c r="F36" s="43">
        <v>94.282083862769994</v>
      </c>
      <c r="G36" s="45">
        <v>78.58823529</v>
      </c>
      <c r="H36" s="44">
        <v>0</v>
      </c>
      <c r="I36" s="44">
        <v>0</v>
      </c>
      <c r="J36" s="45">
        <f t="shared" si="0"/>
        <v>88.513164344506222</v>
      </c>
      <c r="K36" s="41">
        <v>100</v>
      </c>
      <c r="L36" s="37">
        <v>0</v>
      </c>
      <c r="M36" s="44">
        <v>0</v>
      </c>
      <c r="N36" s="46">
        <v>90.09</v>
      </c>
      <c r="O36" s="54">
        <v>89.824631813708351</v>
      </c>
      <c r="P36" s="47">
        <v>33</v>
      </c>
      <c r="Q36" s="68"/>
    </row>
    <row r="37" spans="1:17">
      <c r="A37" s="40">
        <v>2020216144</v>
      </c>
      <c r="B37" s="41" t="s">
        <v>163</v>
      </c>
      <c r="C37" s="43">
        <v>99.24</v>
      </c>
      <c r="D37" s="43">
        <v>3</v>
      </c>
      <c r="E37" s="44">
        <v>0</v>
      </c>
      <c r="F37" s="43">
        <v>92.793610455618094</v>
      </c>
      <c r="G37" s="45">
        <v>78.117647059999996</v>
      </c>
      <c r="H37" s="44">
        <v>0</v>
      </c>
      <c r="I37" s="44">
        <v>0</v>
      </c>
      <c r="J37" s="45">
        <f t="shared" si="0"/>
        <v>87.983145402270466</v>
      </c>
      <c r="K37" s="41">
        <v>100</v>
      </c>
      <c r="L37" s="43">
        <v>3.5</v>
      </c>
      <c r="M37" s="44">
        <v>0</v>
      </c>
      <c r="N37" s="46">
        <v>93.24</v>
      </c>
      <c r="O37" s="54">
        <v>89.47092387271293</v>
      </c>
      <c r="P37" s="47">
        <v>34</v>
      </c>
      <c r="Q37" s="68"/>
    </row>
    <row r="38" spans="1:17">
      <c r="A38" s="40">
        <v>2020216111</v>
      </c>
      <c r="B38" s="41" t="s">
        <v>164</v>
      </c>
      <c r="C38" s="42">
        <v>98.58</v>
      </c>
      <c r="D38" s="43">
        <v>5</v>
      </c>
      <c r="E38" s="44">
        <v>0</v>
      </c>
      <c r="F38" s="43">
        <v>94.009802141949507</v>
      </c>
      <c r="G38" s="45">
        <v>77.967058820000005</v>
      </c>
      <c r="H38" s="44">
        <v>0</v>
      </c>
      <c r="I38" s="44">
        <v>0</v>
      </c>
      <c r="J38" s="45">
        <f t="shared" si="0"/>
        <v>87.813539333546771</v>
      </c>
      <c r="K38" s="41">
        <v>100</v>
      </c>
      <c r="L38" s="37">
        <v>0</v>
      </c>
      <c r="M38" s="44">
        <v>0</v>
      </c>
      <c r="N38" s="46">
        <v>90.09</v>
      </c>
      <c r="O38" s="54">
        <v>89.280437961872636</v>
      </c>
      <c r="P38" s="47">
        <v>35</v>
      </c>
      <c r="Q38" s="68"/>
    </row>
    <row r="39" spans="1:17">
      <c r="A39" s="40">
        <v>2020216119</v>
      </c>
      <c r="B39" s="41" t="s">
        <v>165</v>
      </c>
      <c r="C39" s="42">
        <v>97.74</v>
      </c>
      <c r="D39" s="43">
        <v>0</v>
      </c>
      <c r="E39" s="44">
        <v>0</v>
      </c>
      <c r="F39" s="43">
        <v>88.709384643310898</v>
      </c>
      <c r="G39" s="45">
        <v>79.228382350000004</v>
      </c>
      <c r="H39" s="44">
        <v>0</v>
      </c>
      <c r="I39" s="44">
        <v>0</v>
      </c>
      <c r="J39" s="45">
        <f t="shared" si="0"/>
        <v>89.234155746302491</v>
      </c>
      <c r="K39" s="41">
        <v>100</v>
      </c>
      <c r="L39" s="37">
        <v>0</v>
      </c>
      <c r="M39" s="44">
        <v>0</v>
      </c>
      <c r="N39" s="46">
        <v>90.09</v>
      </c>
      <c r="O39" s="54">
        <v>89.214785951073921</v>
      </c>
      <c r="P39" s="47">
        <v>36</v>
      </c>
      <c r="Q39" s="68"/>
    </row>
    <row r="40" spans="1:17">
      <c r="A40" s="40">
        <v>2020216107</v>
      </c>
      <c r="B40" s="41" t="s">
        <v>166</v>
      </c>
      <c r="C40" s="42">
        <v>98.65</v>
      </c>
      <c r="D40" s="43">
        <v>0</v>
      </c>
      <c r="E40" s="44">
        <v>0</v>
      </c>
      <c r="F40" s="43">
        <v>89.535305863133004</v>
      </c>
      <c r="G40" s="45">
        <v>79</v>
      </c>
      <c r="H40" s="44">
        <v>0</v>
      </c>
      <c r="I40" s="44">
        <v>0</v>
      </c>
      <c r="J40" s="45">
        <f t="shared" si="0"/>
        <v>88.976930928817538</v>
      </c>
      <c r="K40" s="41">
        <v>100</v>
      </c>
      <c r="L40" s="37">
        <v>0</v>
      </c>
      <c r="M40" s="44">
        <v>0</v>
      </c>
      <c r="N40" s="46">
        <v>90.09</v>
      </c>
      <c r="O40" s="54">
        <v>89.199912822798879</v>
      </c>
      <c r="P40" s="47">
        <v>37</v>
      </c>
      <c r="Q40" s="68"/>
    </row>
    <row r="41" spans="1:17">
      <c r="A41" s="40">
        <v>2020216104</v>
      </c>
      <c r="B41" s="41" t="s">
        <v>167</v>
      </c>
      <c r="C41" s="42">
        <v>98.56</v>
      </c>
      <c r="D41" s="43">
        <v>0</v>
      </c>
      <c r="E41" s="44">
        <v>0</v>
      </c>
      <c r="F41" s="43">
        <v>89.453621346886905</v>
      </c>
      <c r="G41" s="45">
        <v>78.847058820000001</v>
      </c>
      <c r="H41" s="44">
        <v>0</v>
      </c>
      <c r="I41" s="44">
        <v>0</v>
      </c>
      <c r="J41" s="45">
        <f t="shared" si="0"/>
        <v>88.804674766677891</v>
      </c>
      <c r="K41" s="41">
        <v>100</v>
      </c>
      <c r="L41" s="37">
        <v>0</v>
      </c>
      <c r="M41" s="44">
        <v>0</v>
      </c>
      <c r="N41" s="46">
        <v>90.09</v>
      </c>
      <c r="O41" s="54">
        <v>89.062996606051897</v>
      </c>
      <c r="P41" s="47">
        <v>38</v>
      </c>
      <c r="Q41" s="68"/>
    </row>
    <row r="42" spans="1:17">
      <c r="A42" s="40">
        <v>2020216145</v>
      </c>
      <c r="B42" s="41" t="s">
        <v>168</v>
      </c>
      <c r="C42" s="43">
        <v>99.18</v>
      </c>
      <c r="D42" s="43">
        <v>4.25</v>
      </c>
      <c r="E42" s="44">
        <v>0</v>
      </c>
      <c r="F42" s="43">
        <v>93.873661281539299</v>
      </c>
      <c r="G42" s="45">
        <v>77.352941180000002</v>
      </c>
      <c r="H42" s="44">
        <v>0</v>
      </c>
      <c r="I42" s="44">
        <v>0</v>
      </c>
      <c r="J42" s="45">
        <f t="shared" si="0"/>
        <v>87.121864614098044</v>
      </c>
      <c r="K42" s="41">
        <v>100</v>
      </c>
      <c r="L42" s="37">
        <v>0</v>
      </c>
      <c r="M42" s="44">
        <v>0</v>
      </c>
      <c r="N42" s="46">
        <v>90.09</v>
      </c>
      <c r="O42" s="54">
        <v>88.769037486176487</v>
      </c>
      <c r="P42" s="47">
        <v>39</v>
      </c>
      <c r="Q42" s="37" t="s">
        <v>304</v>
      </c>
    </row>
    <row r="43" spans="1:17">
      <c r="A43" s="40">
        <v>2020216126</v>
      </c>
      <c r="B43" s="41" t="s">
        <v>169</v>
      </c>
      <c r="C43" s="42">
        <v>97.75</v>
      </c>
      <c r="D43" s="43">
        <v>0</v>
      </c>
      <c r="E43" s="44">
        <v>0</v>
      </c>
      <c r="F43" s="43">
        <v>88.718460700671599</v>
      </c>
      <c r="G43" s="45">
        <v>78.217647060000004</v>
      </c>
      <c r="H43" s="44">
        <v>0</v>
      </c>
      <c r="I43" s="44">
        <v>0</v>
      </c>
      <c r="J43" s="45">
        <f t="shared" si="0"/>
        <v>88.095774428762653</v>
      </c>
      <c r="K43" s="41">
        <v>100</v>
      </c>
      <c r="L43" s="37">
        <v>0</v>
      </c>
      <c r="M43" s="44">
        <v>0</v>
      </c>
      <c r="N43" s="46">
        <v>90.09</v>
      </c>
      <c r="O43" s="54">
        <v>88.41973424026817</v>
      </c>
      <c r="P43" s="47">
        <v>40</v>
      </c>
      <c r="Q43" s="37"/>
    </row>
    <row r="44" spans="1:17">
      <c r="A44" s="40">
        <v>2020216133</v>
      </c>
      <c r="B44" s="41" t="s">
        <v>170</v>
      </c>
      <c r="C44" s="43">
        <v>97.66</v>
      </c>
      <c r="D44" s="43">
        <v>0</v>
      </c>
      <c r="E44" s="44">
        <v>0</v>
      </c>
      <c r="F44" s="43">
        <v>88.6367761844255</v>
      </c>
      <c r="G44" s="45">
        <v>77.466911760000002</v>
      </c>
      <c r="H44" s="44">
        <v>0</v>
      </c>
      <c r="I44" s="44">
        <v>0</v>
      </c>
      <c r="J44" s="45">
        <f t="shared" si="0"/>
        <v>87.250228568839532</v>
      </c>
      <c r="K44" s="41">
        <v>100</v>
      </c>
      <c r="L44" s="37">
        <v>0</v>
      </c>
      <c r="M44" s="44">
        <v>0</v>
      </c>
      <c r="N44" s="46">
        <v>90.09</v>
      </c>
      <c r="O44" s="54">
        <v>87.811515235072761</v>
      </c>
      <c r="P44" s="47">
        <v>41</v>
      </c>
      <c r="Q44" s="37"/>
    </row>
    <row r="45" spans="1:17">
      <c r="A45" s="40">
        <v>2020216109</v>
      </c>
      <c r="B45" s="41" t="s">
        <v>171</v>
      </c>
      <c r="C45" s="42">
        <v>98.04</v>
      </c>
      <c r="D45" s="43">
        <v>9.18</v>
      </c>
      <c r="E45" s="44">
        <v>0</v>
      </c>
      <c r="F45" s="43">
        <v>97.313487021238004</v>
      </c>
      <c r="G45" s="45">
        <v>73.997647060000006</v>
      </c>
      <c r="H45" s="44">
        <v>0</v>
      </c>
      <c r="I45" s="44">
        <v>0</v>
      </c>
      <c r="J45" s="45">
        <f t="shared" si="0"/>
        <v>83.342829510792896</v>
      </c>
      <c r="K45" s="41">
        <v>100</v>
      </c>
      <c r="L45" s="37">
        <v>0</v>
      </c>
      <c r="M45" s="44">
        <v>0</v>
      </c>
      <c r="N45" s="46">
        <v>90.09</v>
      </c>
      <c r="O45" s="54">
        <v>86.811678061802624</v>
      </c>
      <c r="P45" s="47">
        <v>42</v>
      </c>
      <c r="Q45" s="37"/>
    </row>
    <row r="46" spans="1:17">
      <c r="A46" s="40">
        <v>2020216115</v>
      </c>
      <c r="B46" s="41" t="s">
        <v>172</v>
      </c>
      <c r="C46" s="42">
        <v>97.68</v>
      </c>
      <c r="D46" s="43">
        <v>4</v>
      </c>
      <c r="E46" s="44">
        <v>0</v>
      </c>
      <c r="F46" s="43">
        <v>92.285351243419896</v>
      </c>
      <c r="G46" s="45">
        <v>73.764705879999994</v>
      </c>
      <c r="H46" s="44">
        <v>0</v>
      </c>
      <c r="I46" s="44">
        <v>0</v>
      </c>
      <c r="J46" s="45">
        <f t="shared" si="0"/>
        <v>83.080470127459492</v>
      </c>
      <c r="K46" s="41">
        <v>100</v>
      </c>
      <c r="L46" s="37">
        <v>0</v>
      </c>
      <c r="M46" s="44">
        <v>0</v>
      </c>
      <c r="N46" s="46">
        <v>90.09</v>
      </c>
      <c r="O46" s="54">
        <v>85.62239933790562</v>
      </c>
      <c r="P46" s="47">
        <v>43</v>
      </c>
      <c r="Q46" s="37" t="s">
        <v>304</v>
      </c>
    </row>
    <row r="47" spans="1:17">
      <c r="A47" s="40">
        <v>2020216103</v>
      </c>
      <c r="B47" s="41" t="s">
        <v>173</v>
      </c>
      <c r="C47" s="42">
        <v>98.56</v>
      </c>
      <c r="D47" s="43">
        <v>0</v>
      </c>
      <c r="E47" s="44">
        <v>0</v>
      </c>
      <c r="F47" s="43">
        <v>89.453621346886905</v>
      </c>
      <c r="G47" s="45">
        <v>74.182352940000001</v>
      </c>
      <c r="H47" s="44">
        <v>0</v>
      </c>
      <c r="I47" s="44">
        <v>0</v>
      </c>
      <c r="J47" s="45">
        <f t="shared" si="0"/>
        <v>83.5508619453107</v>
      </c>
      <c r="K47" s="41">
        <v>100</v>
      </c>
      <c r="L47" s="37">
        <v>0</v>
      </c>
      <c r="M47" s="44">
        <v>0</v>
      </c>
      <c r="N47" s="46">
        <v>90.09</v>
      </c>
      <c r="O47" s="54">
        <v>85.385327631094867</v>
      </c>
      <c r="P47" s="47">
        <v>44</v>
      </c>
      <c r="Q47" s="17" t="s">
        <v>304</v>
      </c>
    </row>
    <row r="48" spans="1:17">
      <c r="A48" s="40">
        <v>2020216136</v>
      </c>
      <c r="B48" s="41" t="s">
        <v>174</v>
      </c>
      <c r="C48" s="43">
        <v>98.56</v>
      </c>
      <c r="D48" s="43">
        <v>0</v>
      </c>
      <c r="E48" s="44">
        <v>0</v>
      </c>
      <c r="F48" s="43">
        <v>89.453621346886905</v>
      </c>
      <c r="G48" s="45">
        <v>71.869117650000007</v>
      </c>
      <c r="H48" s="44">
        <v>0</v>
      </c>
      <c r="I48" s="44">
        <v>0</v>
      </c>
      <c r="J48" s="45">
        <f t="shared" si="0"/>
        <v>80.94548755771028</v>
      </c>
      <c r="K48" s="41">
        <v>100</v>
      </c>
      <c r="L48" s="37">
        <v>0</v>
      </c>
      <c r="M48" s="44">
        <v>0</v>
      </c>
      <c r="N48" s="46">
        <v>90.09</v>
      </c>
      <c r="O48" s="54">
        <v>83.561565559774579</v>
      </c>
      <c r="P48" s="47">
        <v>45</v>
      </c>
      <c r="Q48" s="17" t="s">
        <v>304</v>
      </c>
    </row>
  </sheetData>
  <mergeCells count="9">
    <mergeCell ref="A1:Q1"/>
    <mergeCell ref="A2:A3"/>
    <mergeCell ref="B2:B3"/>
    <mergeCell ref="C2:F2"/>
    <mergeCell ref="G2:J2"/>
    <mergeCell ref="K2:N2"/>
    <mergeCell ref="O2:O3"/>
    <mergeCell ref="P2:P3"/>
    <mergeCell ref="Q2:Q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管理科学与工程</vt:lpstr>
      <vt:lpstr>技术经济及管理</vt:lpstr>
      <vt:lpstr>金融学</vt:lpstr>
      <vt:lpstr>产业经济学</vt:lpstr>
      <vt:lpstr>会计学</vt:lpstr>
      <vt:lpstr>企业管理</vt:lpstr>
      <vt:lpstr>全英文</vt:lpstr>
      <vt:lpstr>会计专硕</vt:lpstr>
      <vt:lpstr>金融专硕</vt:lpstr>
      <vt:lpstr>全日制MBA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2021-09-24T03:30:04Z</dcterms:modified>
</cp:coreProperties>
</file>